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lem\Documents\Geosafe\TAPI Kft\Sajóbábony EKHE módosítás\Új mellékletek\"/>
    </mc:Choice>
  </mc:AlternateContent>
  <xr:revisionPtr revIDLastSave="0" documentId="13_ncr:1_{3B462BEC-96C1-4C91-B1DF-BCE2A887A5A6}" xr6:coauthVersionLast="36" xr6:coauthVersionMax="36" xr10:uidLastSave="{00000000-0000-0000-0000-000000000000}"/>
  <bookViews>
    <workbookView xWindow="480" yWindow="120" windowWidth="5710" windowHeight="2140" tabRatio="718" xr2:uid="{00000000-000D-0000-FFFF-FFFF00000000}"/>
  </bookViews>
  <sheets>
    <sheet name="földalatti" sheetId="1" r:id="rId1"/>
    <sheet name="föld feletti" sheetId="2" r:id="rId2"/>
  </sheets>
  <definedNames>
    <definedName name="_xlnm._FilterDatabase" localSheetId="1" hidden="1">'föld feletti'!#REF!</definedName>
    <definedName name="_xlnm._FilterDatabase" localSheetId="0" hidden="1">földalatti!$C$3:$N$12</definedName>
    <definedName name="_xlnm.Print_Area" localSheetId="1">'föld feletti'!$B$2:$O$16</definedName>
  </definedNames>
  <calcPr calcId="191029"/>
</workbook>
</file>

<file path=xl/calcChain.xml><?xml version="1.0" encoding="utf-8"?>
<calcChain xmlns="http://schemas.openxmlformats.org/spreadsheetml/2006/main">
  <c r="R9" i="1" l="1"/>
  <c r="T9" i="1" s="1"/>
  <c r="R10" i="1"/>
  <c r="T10" i="1" s="1"/>
  <c r="R11" i="1"/>
  <c r="T11" i="1" s="1"/>
  <c r="R12" i="1"/>
  <c r="T12" i="1" s="1"/>
  <c r="R8" i="1" l="1"/>
  <c r="T8" i="1" s="1"/>
  <c r="R7" i="1"/>
  <c r="T7" i="1" s="1"/>
  <c r="R6" i="1"/>
  <c r="T6" i="1" s="1"/>
  <c r="R5" i="1"/>
  <c r="T5" i="1" s="1"/>
  <c r="R4" i="1"/>
  <c r="T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Jonathan Ian Peers</author>
  </authors>
  <commentList>
    <comment ref="R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Low Risk 1 -4</t>
        </r>
        <r>
          <rPr>
            <sz val="9"/>
            <color indexed="81"/>
            <rFont val="Tahoma"/>
            <family val="2"/>
          </rPr>
          <t xml:space="preserve">
Low Priority: Manage existing controls to maintain tolerable risk level 
</t>
        </r>
        <r>
          <rPr>
            <b/>
            <sz val="9"/>
            <color indexed="81"/>
            <rFont val="Tahoma"/>
            <family val="2"/>
          </rPr>
          <t>Medium Risk 5 - 9</t>
        </r>
        <r>
          <rPr>
            <sz val="9"/>
            <color indexed="81"/>
            <rFont val="Tahoma"/>
            <family val="2"/>
          </rPr>
          <t xml:space="preserve">
Medium Priority: Reevaluate existing controls to control to tolerable risk level 
</t>
        </r>
        <r>
          <rPr>
            <b/>
            <sz val="9"/>
            <color indexed="81"/>
            <rFont val="Tahoma"/>
            <family val="2"/>
          </rPr>
          <t xml:space="preserve">High Risk 10 - 25 </t>
        </r>
        <r>
          <rPr>
            <sz val="9"/>
            <color indexed="81"/>
            <rFont val="Tahoma"/>
            <family val="2"/>
          </rPr>
          <t xml:space="preserve">
High Priority: Immediate action required to mitigate risk or suspend activity
</t>
        </r>
      </text>
    </comment>
    <comment ref="S2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 xml:space="preserve">0,25 Engineering controls with multiple backups AND effective administrative controls
0,5 Engineering AND effective administrative controls in place
0,75 Effective administrative controls
1  No controls or controls are unreliable or ineffective
</t>
        </r>
      </text>
    </comment>
    <comment ref="T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 xml:space="preserve">Low Risk 1 -4
</t>
        </r>
        <r>
          <rPr>
            <sz val="9"/>
            <color indexed="81"/>
            <rFont val="Tahoma"/>
            <family val="2"/>
          </rPr>
          <t xml:space="preserve">Low Priority: Manage existing controls to maintain tolerable risk level </t>
        </r>
        <r>
          <rPr>
            <b/>
            <sz val="9"/>
            <color indexed="81"/>
            <rFont val="Tahoma"/>
            <family val="2"/>
          </rPr>
          <t xml:space="preserve">
Medium Risk 5 - 9
</t>
        </r>
        <r>
          <rPr>
            <sz val="9"/>
            <color indexed="81"/>
            <rFont val="Tahoma"/>
            <family val="2"/>
          </rPr>
          <t>Medium Priority: Reevaluate existing controls to control to tolerable risk level</t>
        </r>
        <r>
          <rPr>
            <b/>
            <sz val="9"/>
            <color indexed="81"/>
            <rFont val="Tahoma"/>
            <family val="2"/>
          </rPr>
          <t xml:space="preserve"> 
High Risk 10 - 25 
</t>
        </r>
        <r>
          <rPr>
            <sz val="9"/>
            <color indexed="81"/>
            <rFont val="Tahoma"/>
            <family val="2"/>
          </rPr>
          <t>High Priority: Immediate action required to mitigate risk or suspend activity</t>
        </r>
      </text>
    </comment>
    <comment ref="M4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Jonathan Ian Peers:</t>
        </r>
        <r>
          <rPr>
            <sz val="9"/>
            <color indexed="81"/>
            <rFont val="Tahoma"/>
            <family val="2"/>
            <charset val="238"/>
          </rPr>
          <t xml:space="preserve">
Level transmitter (LT) it is set to  90% . And where there LSH (level switch) there is automatic closure by the sign of the vibrating fork that dip into the tank to 45 cm (app. 95% level).</t>
        </r>
      </text>
    </comment>
    <comment ref="O4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Jonathan Ian Peers:</t>
        </r>
        <r>
          <rPr>
            <sz val="9"/>
            <color indexed="81"/>
            <rFont val="Tahoma"/>
            <family val="2"/>
            <charset val="238"/>
          </rPr>
          <t xml:space="preserve">
HU-QA-085/1 &amp; HU-API-12-11 </t>
        </r>
      </text>
    </comment>
  </commentList>
</comments>
</file>

<file path=xl/sharedStrings.xml><?xml version="1.0" encoding="utf-8"?>
<sst xmlns="http://schemas.openxmlformats.org/spreadsheetml/2006/main" count="302" uniqueCount="109">
  <si>
    <t>Controls</t>
  </si>
  <si>
    <t>N/A</t>
  </si>
  <si>
    <t>V-5302</t>
  </si>
  <si>
    <t>V-5303</t>
  </si>
  <si>
    <t>V-0301</t>
  </si>
  <si>
    <t>Yes</t>
  </si>
  <si>
    <t>5 Years</t>
  </si>
  <si>
    <t>Horizontal</t>
  </si>
  <si>
    <t>Vertical</t>
  </si>
  <si>
    <t>V-12790</t>
  </si>
  <si>
    <t>V-1651</t>
  </si>
  <si>
    <t>V-1652</t>
  </si>
  <si>
    <t>V-5301</t>
  </si>
  <si>
    <t>V-H752507</t>
  </si>
  <si>
    <t>HD-PE</t>
  </si>
  <si>
    <t>Stainless Steel</t>
  </si>
  <si>
    <t>NaOH</t>
  </si>
  <si>
    <t>V-H752505</t>
  </si>
  <si>
    <t>L-0403</t>
  </si>
  <si>
    <t>Yr of Construction</t>
  </si>
  <si>
    <t>Level Sensor &amp; Automatic shutoff</t>
  </si>
  <si>
    <t>Ellenőrizve:</t>
  </si>
  <si>
    <t>V2725</t>
  </si>
  <si>
    <t>V2721</t>
  </si>
  <si>
    <t>V2726</t>
  </si>
  <si>
    <t>V2524</t>
  </si>
  <si>
    <t>V2112</t>
  </si>
  <si>
    <t>V2111</t>
  </si>
  <si>
    <t>V2109</t>
  </si>
  <si>
    <t>V2110</t>
  </si>
  <si>
    <t>G2510</t>
  </si>
  <si>
    <t>V2107</t>
  </si>
  <si>
    <t>V2106</t>
  </si>
  <si>
    <t>G2513</t>
  </si>
  <si>
    <t>V2100</t>
  </si>
  <si>
    <t>HCl</t>
  </si>
  <si>
    <t>NH4OH</t>
  </si>
  <si>
    <t>H2SO4</t>
  </si>
  <si>
    <t>Y</t>
  </si>
  <si>
    <t>L-2101</t>
  </si>
  <si>
    <t>L-2102/1</t>
  </si>
  <si>
    <t>L-2102/2</t>
  </si>
  <si>
    <t>L-2103/1</t>
  </si>
  <si>
    <t>L-2103/2</t>
  </si>
  <si>
    <t>L-2104/1</t>
  </si>
  <si>
    <t>L-2104/2</t>
  </si>
  <si>
    <t>L-2104/3</t>
  </si>
  <si>
    <t>L-2105</t>
  </si>
  <si>
    <t>Toluol, vf.toluol (CYS)</t>
  </si>
  <si>
    <t>Vf.toluol (CYS)</t>
  </si>
  <si>
    <t>Toluol-anyalúg visszaforgatáshoz (CYS)</t>
  </si>
  <si>
    <t>Hexán, reg.hexán (CYS)</t>
  </si>
  <si>
    <t>Reg.hexán (CYS)</t>
  </si>
  <si>
    <t>Hexános anyalúg (CYS)</t>
  </si>
  <si>
    <t>GIG-párlat</t>
  </si>
  <si>
    <t>Aceton-hexános anyalúg (CYS)</t>
  </si>
  <si>
    <t>Raktári aceton</t>
  </si>
  <si>
    <t>PE</t>
  </si>
  <si>
    <t>AB2790</t>
  </si>
  <si>
    <t>AB2792</t>
  </si>
  <si>
    <t>Épület</t>
  </si>
  <si>
    <t>Tartály száma</t>
  </si>
  <si>
    <t>Az építés éve</t>
  </si>
  <si>
    <t>Tervezési érték (m3)</t>
  </si>
  <si>
    <t>Tartály tartalom</t>
  </si>
  <si>
    <t>Szimpla vagy dupla falú?</t>
  </si>
  <si>
    <t>Szerkezeti anyag/tartály bélés</t>
  </si>
  <si>
    <t>Tartály vizsgálat gyakorísága</t>
  </si>
  <si>
    <t>5 év</t>
  </si>
  <si>
    <t>Tartály vizsgálat megfelelő?</t>
  </si>
  <si>
    <t>Igen</t>
  </si>
  <si>
    <t>A szivárgásérzékelő berendezések megfelelőségének leírása és értékelése</t>
  </si>
  <si>
    <t>Szintérzékelő</t>
  </si>
  <si>
    <t>Bármely kiömlést vagy túltöltést okozó berendezés leírása és értékelése</t>
  </si>
  <si>
    <t>túltöltés elleni védelem</t>
  </si>
  <si>
    <t>Kalibrált a berendezés</t>
  </si>
  <si>
    <t>Adminisztratív ellenőrzések a túltöltéshez? Alkalmasak és elegendőek a túlcsordulás megakadályozására?</t>
  </si>
  <si>
    <t>Környezet-folyadék kiömlések</t>
  </si>
  <si>
    <t>Valószínűség</t>
  </si>
  <si>
    <t>Súlyosság</t>
  </si>
  <si>
    <t>Meglévő kockázati szint</t>
  </si>
  <si>
    <t>Ellenőrzési hatékonyság</t>
  </si>
  <si>
    <t>Kontroll utáni kockázati szint</t>
  </si>
  <si>
    <t>További szükséges ellenőrzések</t>
  </si>
  <si>
    <t>Tartály konfiguráció Horizontális vagy  Vertikális</t>
  </si>
  <si>
    <t>A tartály száma</t>
  </si>
  <si>
    <t>Veszélyesség</t>
  </si>
  <si>
    <t>Korrozív</t>
  </si>
  <si>
    <t>Veszélyes anyag</t>
  </si>
  <si>
    <t>Adszorber</t>
  </si>
  <si>
    <t>Extrahált folyadék</t>
  </si>
  <si>
    <t>Fermentált folyadék</t>
  </si>
  <si>
    <t>Lefuvató tartály</t>
  </si>
  <si>
    <t>Szűrt termék, folyadék</t>
  </si>
  <si>
    <t>Szennyvíz kiegyenlítés</t>
  </si>
  <si>
    <t>Tartály elhelyezés Horizontális vagy Vertikális</t>
  </si>
  <si>
    <t>Dupla</t>
  </si>
  <si>
    <t>Szimpla</t>
  </si>
  <si>
    <t>Szerkezeti anyag/tartálybélés</t>
  </si>
  <si>
    <t>Rozsdamentes acél</t>
  </si>
  <si>
    <t>Szénacél</t>
  </si>
  <si>
    <t>A felülvizsgálat gyakorisága</t>
  </si>
  <si>
    <t>A tartály felülvizsgálat megtörtént?</t>
  </si>
  <si>
    <t>Korrózió vizsgálat</t>
  </si>
  <si>
    <t>Másodlagos szigetelés?</t>
  </si>
  <si>
    <t>Nem</t>
  </si>
  <si>
    <t>A szivárgásérzékelő berendezések leírása</t>
  </si>
  <si>
    <t>Szintérzékelő és automatikus kikapcsolás</t>
  </si>
  <si>
    <t>dupla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</si>
</sst>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Alignment="1">
      <alignment horizontal="center" vertical="top"/>
    </xf>
    <xf numFmtId="0" fontId="0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top"/>
    </xf>
    <xf numFmtId="0" fontId="0" fillId="2" borderId="1" xfId="0" applyFont="1" applyFill="1" applyBorder="1" applyAlignment="1">
      <alignment horizontal="center" vertical="top"/>
    </xf>
    <xf numFmtId="0" fontId="0" fillId="2" borderId="6" xfId="0" applyFont="1" applyFill="1" applyBorder="1" applyAlignment="1">
      <alignment horizontal="center" vertical="center"/>
    </xf>
    <xf numFmtId="0" fontId="6" fillId="3" borderId="1" xfId="0" applyFont="1" applyFill="1" applyBorder="1" applyAlignment="1" applyProtection="1">
      <alignment horizontal="center" vertical="center" textRotation="90"/>
      <protection locked="0"/>
    </xf>
    <xf numFmtId="1" fontId="0" fillId="2" borderId="1" xfId="0" applyNumberForma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top"/>
    </xf>
    <xf numFmtId="0" fontId="0" fillId="7" borderId="1" xfId="0" applyFont="1" applyFill="1" applyBorder="1" applyAlignment="1">
      <alignment horizontal="center" vertical="center"/>
    </xf>
    <xf numFmtId="0" fontId="0" fillId="7" borderId="1" xfId="0" applyFont="1" applyFill="1" applyBorder="1"/>
    <xf numFmtId="0" fontId="11" fillId="0" borderId="0" xfId="0" applyFont="1" applyAlignment="1">
      <alignment horizontal="center" vertical="center"/>
    </xf>
    <xf numFmtId="0" fontId="0" fillId="2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top"/>
    </xf>
    <xf numFmtId="0" fontId="13" fillId="2" borderId="7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 vertical="top"/>
    </xf>
    <xf numFmtId="0" fontId="0" fillId="2" borderId="3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0" fontId="5" fillId="6" borderId="2" xfId="0" applyFont="1" applyFill="1" applyBorder="1" applyAlignment="1" applyProtection="1">
      <alignment horizontal="center" vertical="center" wrapText="1"/>
      <protection locked="0"/>
    </xf>
    <xf numFmtId="0" fontId="5" fillId="6" borderId="3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5" fillId="6" borderId="4" xfId="0" applyFont="1" applyFill="1" applyBorder="1" applyAlignment="1" applyProtection="1">
      <alignment horizontal="center" vertical="center" wrapText="1"/>
      <protection locked="0"/>
    </xf>
    <xf numFmtId="0" fontId="5" fillId="6" borderId="5" xfId="0" applyFon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</cellXfs>
  <cellStyles count="1">
    <cellStyle name="Normál" xfId="0" builtinId="0"/>
  </cellStyles>
  <dxfs count="1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U12"/>
  <sheetViews>
    <sheetView tabSelected="1" zoomScale="115" zoomScaleNormal="115" workbookViewId="0">
      <pane xSplit="3" ySplit="3" topLeftCell="E4" activePane="bottomRight" state="frozen"/>
      <selection pane="topRight" activeCell="D1" sqref="D1"/>
      <selection pane="bottomLeft" activeCell="A4" sqref="A4"/>
      <selection pane="bottomRight" activeCell="G13" sqref="G13"/>
    </sheetView>
  </sheetViews>
  <sheetFormatPr defaultColWidth="9.08984375" defaultRowHeight="14.5" x14ac:dyDescent="0.35"/>
  <cols>
    <col min="1" max="1" width="2.90625" style="1" customWidth="1"/>
    <col min="2" max="2" width="12" style="1" customWidth="1"/>
    <col min="3" max="3" width="16.453125" style="1" bestFit="1" customWidth="1"/>
    <col min="4" max="4" width="15.54296875" style="1" customWidth="1"/>
    <col min="5" max="5" width="16.36328125" style="1" customWidth="1"/>
    <col min="6" max="6" width="12.36328125" style="1" customWidth="1"/>
    <col min="7" max="7" width="53.36328125" style="1" customWidth="1"/>
    <col min="8" max="8" width="18.54296875" style="3" customWidth="1"/>
    <col min="9" max="9" width="36.6328125" style="1" bestFit="1" customWidth="1"/>
    <col min="10" max="11" width="17" style="1" customWidth="1"/>
    <col min="12" max="12" width="19.6328125" style="1" customWidth="1"/>
    <col min="13" max="13" width="28.90625" style="1" customWidth="1"/>
    <col min="14" max="14" width="29.453125" style="1" customWidth="1"/>
    <col min="15" max="15" width="28.08984375" style="1" customWidth="1"/>
    <col min="16" max="17" width="9.08984375" style="1"/>
    <col min="18" max="18" width="21.36328125" style="7" customWidth="1"/>
    <col min="19" max="19" width="19.453125" style="7" customWidth="1"/>
    <col min="20" max="20" width="21.6328125" style="7" customWidth="1"/>
    <col min="21" max="21" width="24.08984375" style="7" customWidth="1"/>
    <col min="22" max="16384" width="9.08984375" style="1"/>
  </cols>
  <sheetData>
    <row r="2" spans="2:21" s="5" customFormat="1" ht="33.5" customHeight="1" x14ac:dyDescent="0.35">
      <c r="B2" s="33"/>
      <c r="C2" s="33"/>
      <c r="D2" s="33"/>
      <c r="E2" s="33"/>
      <c r="F2" s="33"/>
      <c r="G2" s="33"/>
      <c r="H2" s="33"/>
      <c r="I2" s="33"/>
      <c r="J2" s="34" t="s">
        <v>0</v>
      </c>
      <c r="K2" s="34"/>
      <c r="L2" s="34"/>
      <c r="M2" s="34"/>
      <c r="N2" s="34"/>
      <c r="O2" s="34"/>
      <c r="P2" s="35" t="s">
        <v>77</v>
      </c>
      <c r="Q2" s="36"/>
      <c r="R2" s="31" t="s">
        <v>80</v>
      </c>
      <c r="S2" s="31" t="s">
        <v>81</v>
      </c>
      <c r="T2" s="31" t="s">
        <v>82</v>
      </c>
      <c r="U2" s="31" t="s">
        <v>83</v>
      </c>
    </row>
    <row r="3" spans="2:21" s="7" customFormat="1" ht="63.5" customHeight="1" thickBot="1" x14ac:dyDescent="0.4">
      <c r="B3" s="10" t="s">
        <v>60</v>
      </c>
      <c r="C3" s="10" t="s">
        <v>61</v>
      </c>
      <c r="D3" s="10" t="s">
        <v>62</v>
      </c>
      <c r="E3" s="10" t="s">
        <v>84</v>
      </c>
      <c r="F3" s="10" t="s">
        <v>63</v>
      </c>
      <c r="G3" s="10" t="s">
        <v>64</v>
      </c>
      <c r="H3" s="10" t="s">
        <v>65</v>
      </c>
      <c r="I3" s="10" t="s">
        <v>66</v>
      </c>
      <c r="J3" s="16" t="s">
        <v>67</v>
      </c>
      <c r="K3" s="16" t="s">
        <v>69</v>
      </c>
      <c r="L3" s="16" t="s">
        <v>71</v>
      </c>
      <c r="M3" s="16" t="s">
        <v>73</v>
      </c>
      <c r="N3" s="16" t="s">
        <v>75</v>
      </c>
      <c r="O3" s="16" t="s">
        <v>76</v>
      </c>
      <c r="P3" s="14" t="s">
        <v>78</v>
      </c>
      <c r="Q3" s="14" t="s">
        <v>79</v>
      </c>
      <c r="R3" s="32"/>
      <c r="S3" s="32"/>
      <c r="T3" s="32"/>
      <c r="U3" s="32"/>
    </row>
    <row r="4" spans="2:21" x14ac:dyDescent="0.3">
      <c r="B4" s="4">
        <v>221</v>
      </c>
      <c r="C4" s="25" t="s">
        <v>39</v>
      </c>
      <c r="D4" s="4">
        <v>2005</v>
      </c>
      <c r="E4" s="4" t="s">
        <v>7</v>
      </c>
      <c r="F4" s="4">
        <v>100</v>
      </c>
      <c r="G4" s="2" t="s">
        <v>48</v>
      </c>
      <c r="H4" s="4" t="s">
        <v>108</v>
      </c>
      <c r="I4" s="4" t="s">
        <v>15</v>
      </c>
      <c r="J4" s="4" t="s">
        <v>68</v>
      </c>
      <c r="K4" s="30" t="s">
        <v>70</v>
      </c>
      <c r="L4" s="4" t="s">
        <v>72</v>
      </c>
      <c r="M4" s="4" t="s">
        <v>74</v>
      </c>
      <c r="N4" s="30" t="s">
        <v>70</v>
      </c>
      <c r="O4" s="4" t="s">
        <v>70</v>
      </c>
      <c r="P4" s="8">
        <v>2</v>
      </c>
      <c r="Q4" s="8">
        <v>4</v>
      </c>
      <c r="R4" s="8">
        <f>P4*Q4</f>
        <v>8</v>
      </c>
      <c r="S4" s="8">
        <v>0.25</v>
      </c>
      <c r="T4" s="15">
        <f>R4*S4</f>
        <v>2</v>
      </c>
      <c r="U4" s="8" t="s">
        <v>1</v>
      </c>
    </row>
    <row r="5" spans="2:21" x14ac:dyDescent="0.3">
      <c r="B5" s="4">
        <v>221</v>
      </c>
      <c r="C5" s="26" t="s">
        <v>40</v>
      </c>
      <c r="D5" s="4">
        <v>2005</v>
      </c>
      <c r="E5" s="4" t="s">
        <v>7</v>
      </c>
      <c r="F5" s="4">
        <v>50</v>
      </c>
      <c r="G5" s="2" t="s">
        <v>49</v>
      </c>
      <c r="H5" s="4" t="s">
        <v>108</v>
      </c>
      <c r="I5" s="4" t="s">
        <v>15</v>
      </c>
      <c r="J5" s="4" t="s">
        <v>68</v>
      </c>
      <c r="K5" s="30" t="s">
        <v>70</v>
      </c>
      <c r="L5" s="4" t="s">
        <v>72</v>
      </c>
      <c r="M5" s="4" t="s">
        <v>74</v>
      </c>
      <c r="N5" s="30" t="s">
        <v>70</v>
      </c>
      <c r="O5" s="4" t="s">
        <v>70</v>
      </c>
      <c r="P5" s="8">
        <v>2</v>
      </c>
      <c r="Q5" s="8">
        <v>4</v>
      </c>
      <c r="R5" s="8">
        <f t="shared" ref="R5:R12" si="0">P5*Q5</f>
        <v>8</v>
      </c>
      <c r="S5" s="8">
        <v>0.25</v>
      </c>
      <c r="T5" s="15">
        <f t="shared" ref="T5:T12" si="1">R5*S5</f>
        <v>2</v>
      </c>
      <c r="U5" s="8" t="s">
        <v>1</v>
      </c>
    </row>
    <row r="6" spans="2:21" x14ac:dyDescent="0.3">
      <c r="B6" s="4">
        <v>221</v>
      </c>
      <c r="C6" s="26" t="s">
        <v>41</v>
      </c>
      <c r="D6" s="4">
        <v>2005</v>
      </c>
      <c r="E6" s="4" t="s">
        <v>7</v>
      </c>
      <c r="F6" s="4">
        <v>50</v>
      </c>
      <c r="G6" s="2" t="s">
        <v>50</v>
      </c>
      <c r="H6" s="4" t="s">
        <v>108</v>
      </c>
      <c r="I6" s="4" t="s">
        <v>15</v>
      </c>
      <c r="J6" s="4" t="s">
        <v>68</v>
      </c>
      <c r="K6" s="30" t="s">
        <v>70</v>
      </c>
      <c r="L6" s="4" t="s">
        <v>72</v>
      </c>
      <c r="M6" s="4" t="s">
        <v>74</v>
      </c>
      <c r="N6" s="30" t="s">
        <v>70</v>
      </c>
      <c r="O6" s="4" t="s">
        <v>70</v>
      </c>
      <c r="P6" s="8">
        <v>2</v>
      </c>
      <c r="Q6" s="8">
        <v>4</v>
      </c>
      <c r="R6" s="8">
        <f t="shared" si="0"/>
        <v>8</v>
      </c>
      <c r="S6" s="8">
        <v>0.25</v>
      </c>
      <c r="T6" s="15">
        <f t="shared" si="1"/>
        <v>2</v>
      </c>
      <c r="U6" s="8" t="s">
        <v>1</v>
      </c>
    </row>
    <row r="7" spans="2:21" x14ac:dyDescent="0.3">
      <c r="B7" s="4">
        <v>221</v>
      </c>
      <c r="C7" s="26" t="s">
        <v>42</v>
      </c>
      <c r="D7" s="4">
        <v>2005</v>
      </c>
      <c r="E7" s="4" t="s">
        <v>7</v>
      </c>
      <c r="F7" s="4">
        <v>50</v>
      </c>
      <c r="G7" s="2" t="s">
        <v>51</v>
      </c>
      <c r="H7" s="4" t="s">
        <v>108</v>
      </c>
      <c r="I7" s="4" t="s">
        <v>15</v>
      </c>
      <c r="J7" s="4" t="s">
        <v>68</v>
      </c>
      <c r="K7" s="30" t="s">
        <v>70</v>
      </c>
      <c r="L7" s="4" t="s">
        <v>72</v>
      </c>
      <c r="M7" s="4" t="s">
        <v>74</v>
      </c>
      <c r="N7" s="30" t="s">
        <v>70</v>
      </c>
      <c r="O7" s="4" t="s">
        <v>70</v>
      </c>
      <c r="P7" s="8">
        <v>2</v>
      </c>
      <c r="Q7" s="8">
        <v>4</v>
      </c>
      <c r="R7" s="8">
        <f t="shared" si="0"/>
        <v>8</v>
      </c>
      <c r="S7" s="8">
        <v>0.25</v>
      </c>
      <c r="T7" s="15">
        <f t="shared" si="1"/>
        <v>2</v>
      </c>
      <c r="U7" s="8" t="s">
        <v>1</v>
      </c>
    </row>
    <row r="8" spans="2:21" x14ac:dyDescent="0.3">
      <c r="B8" s="4">
        <v>221</v>
      </c>
      <c r="C8" s="26" t="s">
        <v>43</v>
      </c>
      <c r="D8" s="4">
        <v>2005</v>
      </c>
      <c r="E8" s="4" t="s">
        <v>7</v>
      </c>
      <c r="F8" s="4">
        <v>50</v>
      </c>
      <c r="G8" s="2" t="s">
        <v>52</v>
      </c>
      <c r="H8" s="4" t="s">
        <v>108</v>
      </c>
      <c r="I8" s="4" t="s">
        <v>15</v>
      </c>
      <c r="J8" s="4" t="s">
        <v>68</v>
      </c>
      <c r="K8" s="30" t="s">
        <v>70</v>
      </c>
      <c r="L8" s="4" t="s">
        <v>72</v>
      </c>
      <c r="M8" s="4" t="s">
        <v>74</v>
      </c>
      <c r="N8" s="30" t="s">
        <v>70</v>
      </c>
      <c r="O8" s="4" t="s">
        <v>70</v>
      </c>
      <c r="P8" s="8">
        <v>2</v>
      </c>
      <c r="Q8" s="8">
        <v>4</v>
      </c>
      <c r="R8" s="8">
        <f t="shared" si="0"/>
        <v>8</v>
      </c>
      <c r="S8" s="8">
        <v>0.25</v>
      </c>
      <c r="T8" s="15">
        <f t="shared" si="1"/>
        <v>2</v>
      </c>
      <c r="U8" s="8" t="s">
        <v>1</v>
      </c>
    </row>
    <row r="9" spans="2:21" x14ac:dyDescent="0.3">
      <c r="B9" s="4">
        <v>221</v>
      </c>
      <c r="C9" s="26" t="s">
        <v>44</v>
      </c>
      <c r="D9" s="4">
        <v>2005</v>
      </c>
      <c r="E9" s="4" t="s">
        <v>7</v>
      </c>
      <c r="F9" s="4">
        <v>40</v>
      </c>
      <c r="G9" s="2" t="s">
        <v>53</v>
      </c>
      <c r="H9" s="4" t="s">
        <v>108</v>
      </c>
      <c r="I9" s="4" t="s">
        <v>15</v>
      </c>
      <c r="J9" s="4" t="s">
        <v>68</v>
      </c>
      <c r="K9" s="30" t="s">
        <v>70</v>
      </c>
      <c r="L9" s="4" t="s">
        <v>72</v>
      </c>
      <c r="M9" s="4" t="s">
        <v>74</v>
      </c>
      <c r="N9" s="30" t="s">
        <v>70</v>
      </c>
      <c r="O9" s="4" t="s">
        <v>70</v>
      </c>
      <c r="P9" s="8">
        <v>2</v>
      </c>
      <c r="Q9" s="8">
        <v>4</v>
      </c>
      <c r="R9" s="8">
        <f t="shared" si="0"/>
        <v>8</v>
      </c>
      <c r="S9" s="8">
        <v>0.25</v>
      </c>
      <c r="T9" s="15">
        <f t="shared" si="1"/>
        <v>2</v>
      </c>
      <c r="U9" s="8" t="s">
        <v>1</v>
      </c>
    </row>
    <row r="10" spans="2:21" x14ac:dyDescent="0.3">
      <c r="B10" s="4">
        <v>221</v>
      </c>
      <c r="C10" s="26" t="s">
        <v>45</v>
      </c>
      <c r="D10" s="4">
        <v>2005</v>
      </c>
      <c r="E10" s="4" t="s">
        <v>7</v>
      </c>
      <c r="F10" s="4">
        <v>30</v>
      </c>
      <c r="G10" s="2" t="s">
        <v>54</v>
      </c>
      <c r="H10" s="4" t="s">
        <v>108</v>
      </c>
      <c r="I10" s="4" t="s">
        <v>15</v>
      </c>
      <c r="J10" s="4" t="s">
        <v>68</v>
      </c>
      <c r="K10" s="30" t="s">
        <v>70</v>
      </c>
      <c r="L10" s="4" t="s">
        <v>72</v>
      </c>
      <c r="M10" s="4" t="s">
        <v>74</v>
      </c>
      <c r="N10" s="30" t="s">
        <v>70</v>
      </c>
      <c r="O10" s="4" t="s">
        <v>70</v>
      </c>
      <c r="P10" s="8">
        <v>2</v>
      </c>
      <c r="Q10" s="8">
        <v>4</v>
      </c>
      <c r="R10" s="8">
        <f t="shared" si="0"/>
        <v>8</v>
      </c>
      <c r="S10" s="8">
        <v>0.25</v>
      </c>
      <c r="T10" s="15">
        <f t="shared" si="1"/>
        <v>2</v>
      </c>
      <c r="U10" s="8" t="s">
        <v>1</v>
      </c>
    </row>
    <row r="11" spans="2:21" x14ac:dyDescent="0.3">
      <c r="B11" s="4">
        <v>221</v>
      </c>
      <c r="C11" s="26" t="s">
        <v>46</v>
      </c>
      <c r="D11" s="4">
        <v>2005</v>
      </c>
      <c r="E11" s="4" t="s">
        <v>7</v>
      </c>
      <c r="F11" s="4">
        <v>30</v>
      </c>
      <c r="G11" s="2" t="s">
        <v>55</v>
      </c>
      <c r="H11" s="4" t="s">
        <v>108</v>
      </c>
      <c r="I11" s="4" t="s">
        <v>15</v>
      </c>
      <c r="J11" s="4" t="s">
        <v>68</v>
      </c>
      <c r="K11" s="30" t="s">
        <v>70</v>
      </c>
      <c r="L11" s="4" t="s">
        <v>72</v>
      </c>
      <c r="M11" s="4" t="s">
        <v>74</v>
      </c>
      <c r="N11" s="30" t="s">
        <v>70</v>
      </c>
      <c r="O11" s="4" t="s">
        <v>70</v>
      </c>
      <c r="P11" s="8">
        <v>2</v>
      </c>
      <c r="Q11" s="8">
        <v>4</v>
      </c>
      <c r="R11" s="8">
        <f t="shared" si="0"/>
        <v>8</v>
      </c>
      <c r="S11" s="8">
        <v>0.25</v>
      </c>
      <c r="T11" s="15">
        <f t="shared" si="1"/>
        <v>2</v>
      </c>
      <c r="U11" s="8" t="s">
        <v>1</v>
      </c>
    </row>
    <row r="12" spans="2:21" x14ac:dyDescent="0.3">
      <c r="B12" s="4">
        <v>221</v>
      </c>
      <c r="C12" s="26" t="s">
        <v>47</v>
      </c>
      <c r="D12" s="4">
        <v>2005</v>
      </c>
      <c r="E12" s="4" t="s">
        <v>7</v>
      </c>
      <c r="F12" s="4">
        <v>50</v>
      </c>
      <c r="G12" s="2" t="s">
        <v>56</v>
      </c>
      <c r="H12" s="4" t="s">
        <v>108</v>
      </c>
      <c r="I12" s="4" t="s">
        <v>15</v>
      </c>
      <c r="J12" s="4" t="s">
        <v>68</v>
      </c>
      <c r="K12" s="30" t="s">
        <v>70</v>
      </c>
      <c r="L12" s="4" t="s">
        <v>72</v>
      </c>
      <c r="M12" s="4" t="s">
        <v>74</v>
      </c>
      <c r="N12" s="30" t="s">
        <v>70</v>
      </c>
      <c r="O12" s="4" t="s">
        <v>70</v>
      </c>
      <c r="P12" s="8">
        <v>2</v>
      </c>
      <c r="Q12" s="8">
        <v>4</v>
      </c>
      <c r="R12" s="8">
        <f t="shared" si="0"/>
        <v>8</v>
      </c>
      <c r="S12" s="8">
        <v>0.25</v>
      </c>
      <c r="T12" s="15">
        <f t="shared" si="1"/>
        <v>2</v>
      </c>
      <c r="U12" s="8" t="s">
        <v>1</v>
      </c>
    </row>
  </sheetData>
  <autoFilter ref="C3:N12" xr:uid="{00000000-0009-0000-0000-000000000000}">
    <sortState ref="C4:Z122">
      <sortCondition ref="C3"/>
    </sortState>
  </autoFilter>
  <mergeCells count="7">
    <mergeCell ref="T2:T3"/>
    <mergeCell ref="U2:U3"/>
    <mergeCell ref="B2:I2"/>
    <mergeCell ref="J2:O2"/>
    <mergeCell ref="P2:Q2"/>
    <mergeCell ref="R2:R3"/>
    <mergeCell ref="S2:S3"/>
  </mergeCells>
  <conditionalFormatting sqref="R4:R12 T5:T12">
    <cfRule type="cellIs" dxfId="9" priority="10" operator="between">
      <formula>10</formula>
      <formula>25</formula>
    </cfRule>
    <cfRule type="cellIs" dxfId="8" priority="11" operator="between">
      <formula>5</formula>
      <formula>9</formula>
    </cfRule>
    <cfRule type="cellIs" dxfId="7" priority="12" operator="between">
      <formula>1</formula>
      <formula>4</formula>
    </cfRule>
  </conditionalFormatting>
  <conditionalFormatting sqref="T4">
    <cfRule type="cellIs" dxfId="6" priority="7" operator="between">
      <formula>10</formula>
      <formula>25</formula>
    </cfRule>
    <cfRule type="cellIs" dxfId="5" priority="8" operator="between">
      <formula>5</formula>
      <formula>9</formula>
    </cfRule>
    <cfRule type="cellIs" dxfId="4" priority="9" operator="between">
      <formula>1</formula>
      <formula>4</formula>
    </cfRule>
  </conditionalFormatting>
  <dataValidations count="2">
    <dataValidation type="list" allowBlank="1" showInputMessage="1" showErrorMessage="1" sqref="S4:S12" xr:uid="{00000000-0002-0000-0000-000000000000}">
      <formula1>#REF!</formula1>
    </dataValidation>
    <dataValidation type="list" allowBlank="1" showInputMessage="1" showErrorMessage="1" sqref="P4:Q12" xr:uid="{00000000-0002-0000-0000-000001000000}">
      <formula1>#REF!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O111"/>
  <sheetViews>
    <sheetView zoomScale="85" zoomScaleNormal="85" zoomScaleSheetLayoutView="55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I12" sqref="I12"/>
    </sheetView>
  </sheetViews>
  <sheetFormatPr defaultColWidth="9.08984375" defaultRowHeight="14.5" x14ac:dyDescent="0.35"/>
  <cols>
    <col min="1" max="1" width="2.08984375" style="6" customWidth="1"/>
    <col min="2" max="2" width="17.54296875" style="6" customWidth="1"/>
    <col min="3" max="3" width="14.08984375" style="6" customWidth="1"/>
    <col min="4" max="4" width="24" style="6" bestFit="1" customWidth="1"/>
    <col min="5" max="5" width="24" style="6" customWidth="1"/>
    <col min="6" max="6" width="14.90625" style="6" customWidth="1"/>
    <col min="7" max="7" width="14.6328125" style="6" customWidth="1"/>
    <col min="8" max="8" width="16.36328125" style="6" customWidth="1"/>
    <col min="9" max="9" width="14.453125" style="6" customWidth="1"/>
    <col min="10" max="10" width="18.453125" style="6" customWidth="1"/>
    <col min="11" max="13" width="13.90625" style="6" customWidth="1"/>
    <col min="14" max="14" width="14.453125" style="6" customWidth="1"/>
    <col min="15" max="15" width="28.54296875" style="6" bestFit="1" customWidth="1"/>
    <col min="16" max="16384" width="9.08984375" style="6"/>
  </cols>
  <sheetData>
    <row r="2" spans="2:15" ht="29.25" customHeight="1" x14ac:dyDescent="0.35">
      <c r="B2" s="37" t="s">
        <v>60</v>
      </c>
      <c r="C2" s="37" t="s">
        <v>85</v>
      </c>
      <c r="D2" s="37" t="s">
        <v>64</v>
      </c>
      <c r="E2" s="37" t="s">
        <v>86</v>
      </c>
      <c r="F2" s="37" t="s">
        <v>63</v>
      </c>
      <c r="G2" s="37" t="s">
        <v>19</v>
      </c>
      <c r="H2" s="37" t="s">
        <v>95</v>
      </c>
      <c r="I2" s="37" t="s">
        <v>65</v>
      </c>
      <c r="J2" s="37" t="s">
        <v>98</v>
      </c>
      <c r="K2" s="37" t="s">
        <v>101</v>
      </c>
      <c r="L2" s="38" t="s">
        <v>102</v>
      </c>
      <c r="M2" s="38" t="s">
        <v>103</v>
      </c>
      <c r="N2" s="37" t="s">
        <v>104</v>
      </c>
      <c r="O2" s="37" t="s">
        <v>106</v>
      </c>
    </row>
    <row r="3" spans="2:15" s="7" customFormat="1" x14ac:dyDescent="0.35">
      <c r="B3" s="37"/>
      <c r="C3" s="37"/>
      <c r="D3" s="37"/>
      <c r="E3" s="37"/>
      <c r="F3" s="37"/>
      <c r="G3" s="37"/>
      <c r="H3" s="37"/>
      <c r="I3" s="37"/>
      <c r="J3" s="37"/>
      <c r="K3" s="37"/>
      <c r="L3" s="39"/>
      <c r="M3" s="39"/>
      <c r="N3" s="37"/>
      <c r="O3" s="37"/>
    </row>
    <row r="4" spans="2:15" ht="29" x14ac:dyDescent="0.35">
      <c r="B4" s="13">
        <v>224</v>
      </c>
      <c r="C4" s="13" t="s">
        <v>22</v>
      </c>
      <c r="D4" s="12" t="s">
        <v>35</v>
      </c>
      <c r="E4" s="12" t="s">
        <v>87</v>
      </c>
      <c r="F4" s="9">
        <v>20</v>
      </c>
      <c r="G4" s="20"/>
      <c r="H4" s="9" t="s">
        <v>8</v>
      </c>
      <c r="I4" s="12" t="s">
        <v>96</v>
      </c>
      <c r="J4" s="12" t="s">
        <v>14</v>
      </c>
      <c r="K4" s="30" t="s">
        <v>6</v>
      </c>
      <c r="L4" s="12" t="s">
        <v>38</v>
      </c>
      <c r="M4" s="11"/>
      <c r="N4" s="11" t="s">
        <v>5</v>
      </c>
      <c r="O4" s="22" t="s">
        <v>20</v>
      </c>
    </row>
    <row r="5" spans="2:15" ht="29" x14ac:dyDescent="0.35">
      <c r="B5" s="13">
        <v>224</v>
      </c>
      <c r="C5" s="12" t="s">
        <v>23</v>
      </c>
      <c r="D5" s="17" t="s">
        <v>93</v>
      </c>
      <c r="E5" s="12" t="s">
        <v>88</v>
      </c>
      <c r="F5" s="12">
        <v>20</v>
      </c>
      <c r="G5" s="18"/>
      <c r="H5" s="9" t="s">
        <v>8</v>
      </c>
      <c r="I5" s="12" t="s">
        <v>96</v>
      </c>
      <c r="J5" s="12" t="s">
        <v>14</v>
      </c>
      <c r="K5" s="30" t="s">
        <v>6</v>
      </c>
      <c r="L5" s="11" t="s">
        <v>38</v>
      </c>
      <c r="M5" s="11"/>
      <c r="N5" s="11" t="s">
        <v>5</v>
      </c>
      <c r="O5" s="22" t="s">
        <v>20</v>
      </c>
    </row>
    <row r="6" spans="2:15" ht="29" x14ac:dyDescent="0.35">
      <c r="B6" s="13">
        <v>224</v>
      </c>
      <c r="C6" s="12" t="s">
        <v>24</v>
      </c>
      <c r="D6" s="11" t="s">
        <v>94</v>
      </c>
      <c r="E6" s="12" t="s">
        <v>88</v>
      </c>
      <c r="F6" s="9">
        <v>15</v>
      </c>
      <c r="G6" s="18"/>
      <c r="H6" s="9" t="s">
        <v>8</v>
      </c>
      <c r="I6" s="12" t="s">
        <v>96</v>
      </c>
      <c r="J6" s="12" t="s">
        <v>14</v>
      </c>
      <c r="K6" s="30" t="s">
        <v>6</v>
      </c>
      <c r="L6" s="11" t="s">
        <v>38</v>
      </c>
      <c r="M6" s="11"/>
      <c r="N6" s="11" t="s">
        <v>5</v>
      </c>
      <c r="O6" s="22" t="s">
        <v>20</v>
      </c>
    </row>
    <row r="7" spans="2:15" ht="29" x14ac:dyDescent="0.35">
      <c r="B7" s="13">
        <v>224</v>
      </c>
      <c r="C7" s="12" t="s">
        <v>25</v>
      </c>
      <c r="D7" s="12" t="s">
        <v>36</v>
      </c>
      <c r="E7" s="11" t="s">
        <v>87</v>
      </c>
      <c r="F7" s="9">
        <v>20</v>
      </c>
      <c r="G7" s="18"/>
      <c r="H7" s="12" t="s">
        <v>8</v>
      </c>
      <c r="I7" s="12" t="s">
        <v>97</v>
      </c>
      <c r="J7" s="12" t="s">
        <v>99</v>
      </c>
      <c r="K7" s="30" t="s">
        <v>6</v>
      </c>
      <c r="L7" s="11" t="s">
        <v>38</v>
      </c>
      <c r="M7" s="11"/>
      <c r="N7" s="11" t="s">
        <v>5</v>
      </c>
      <c r="O7" s="22" t="s">
        <v>20</v>
      </c>
    </row>
    <row r="8" spans="2:15" ht="29" x14ac:dyDescent="0.35">
      <c r="B8" s="13">
        <v>224</v>
      </c>
      <c r="C8" s="12" t="s">
        <v>26</v>
      </c>
      <c r="D8" s="12" t="s">
        <v>16</v>
      </c>
      <c r="E8" s="28" t="s">
        <v>87</v>
      </c>
      <c r="F8" s="23">
        <v>80</v>
      </c>
      <c r="G8" s="18"/>
      <c r="H8" s="12" t="s">
        <v>8</v>
      </c>
      <c r="I8" s="12" t="s">
        <v>96</v>
      </c>
      <c r="J8" s="12" t="s">
        <v>99</v>
      </c>
      <c r="K8" s="30" t="s">
        <v>6</v>
      </c>
      <c r="L8" s="27" t="s">
        <v>38</v>
      </c>
      <c r="M8" s="11"/>
      <c r="N8" s="11" t="s">
        <v>5</v>
      </c>
      <c r="O8" s="22" t="s">
        <v>20</v>
      </c>
    </row>
    <row r="9" spans="2:15" ht="29" x14ac:dyDescent="0.35">
      <c r="B9" s="13">
        <v>224</v>
      </c>
      <c r="C9" s="12" t="s">
        <v>27</v>
      </c>
      <c r="D9" s="2" t="s">
        <v>16</v>
      </c>
      <c r="E9" s="28" t="s">
        <v>87</v>
      </c>
      <c r="F9" s="9">
        <v>25</v>
      </c>
      <c r="G9" s="18"/>
      <c r="H9" s="12" t="s">
        <v>8</v>
      </c>
      <c r="I9" s="12" t="s">
        <v>96</v>
      </c>
      <c r="J9" s="12" t="s">
        <v>99</v>
      </c>
      <c r="K9" s="30" t="s">
        <v>6</v>
      </c>
      <c r="L9" s="27" t="s">
        <v>38</v>
      </c>
      <c r="M9" s="9"/>
      <c r="N9" s="11" t="s">
        <v>5</v>
      </c>
      <c r="O9" s="22" t="s">
        <v>20</v>
      </c>
    </row>
    <row r="10" spans="2:15" ht="28.25" customHeight="1" x14ac:dyDescent="0.35">
      <c r="B10" s="13">
        <v>224</v>
      </c>
      <c r="C10" s="9" t="s">
        <v>28</v>
      </c>
      <c r="D10" s="9" t="s">
        <v>37</v>
      </c>
      <c r="E10" s="28" t="s">
        <v>87</v>
      </c>
      <c r="F10" s="9">
        <v>25</v>
      </c>
      <c r="G10" s="19"/>
      <c r="H10" s="9" t="s">
        <v>8</v>
      </c>
      <c r="I10" s="12" t="s">
        <v>96</v>
      </c>
      <c r="J10" s="9" t="s">
        <v>100</v>
      </c>
      <c r="K10" s="30" t="s">
        <v>6</v>
      </c>
      <c r="L10" s="27" t="s">
        <v>70</v>
      </c>
      <c r="M10" s="9"/>
      <c r="N10" s="11" t="s">
        <v>70</v>
      </c>
      <c r="O10" s="22" t="s">
        <v>107</v>
      </c>
    </row>
    <row r="11" spans="2:15" ht="29" x14ac:dyDescent="0.35">
      <c r="B11" s="13">
        <v>224</v>
      </c>
      <c r="C11" s="24" t="s">
        <v>29</v>
      </c>
      <c r="D11" s="24" t="s">
        <v>37</v>
      </c>
      <c r="E11" s="28" t="s">
        <v>87</v>
      </c>
      <c r="F11" s="9">
        <v>6</v>
      </c>
      <c r="G11" s="18"/>
      <c r="H11" s="12" t="s">
        <v>8</v>
      </c>
      <c r="I11" s="12" t="s">
        <v>97</v>
      </c>
      <c r="J11" s="12" t="s">
        <v>57</v>
      </c>
      <c r="K11" s="30" t="s">
        <v>6</v>
      </c>
      <c r="L11" s="28" t="s">
        <v>70</v>
      </c>
      <c r="M11" s="12"/>
      <c r="N11" s="28" t="s">
        <v>70</v>
      </c>
      <c r="O11" s="22" t="s">
        <v>107</v>
      </c>
    </row>
    <row r="12" spans="2:15" ht="29" x14ac:dyDescent="0.35">
      <c r="B12" s="13">
        <v>224</v>
      </c>
      <c r="C12" s="24" t="s">
        <v>30</v>
      </c>
      <c r="D12" s="29" t="s">
        <v>90</v>
      </c>
      <c r="E12" s="12" t="s">
        <v>88</v>
      </c>
      <c r="F12" s="9">
        <v>130</v>
      </c>
      <c r="G12" s="18"/>
      <c r="H12" s="12" t="s">
        <v>8</v>
      </c>
      <c r="I12" s="12" t="s">
        <v>97</v>
      </c>
      <c r="J12" s="12" t="s">
        <v>99</v>
      </c>
      <c r="K12" s="30" t="s">
        <v>6</v>
      </c>
      <c r="L12" s="28" t="s">
        <v>70</v>
      </c>
      <c r="M12" s="12"/>
      <c r="N12" s="11" t="s">
        <v>105</v>
      </c>
      <c r="O12" s="22" t="s">
        <v>107</v>
      </c>
    </row>
    <row r="13" spans="2:15" s="7" customFormat="1" ht="29" x14ac:dyDescent="0.35">
      <c r="B13" s="13">
        <v>224</v>
      </c>
      <c r="C13" s="24" t="s">
        <v>31</v>
      </c>
      <c r="D13" s="29" t="s">
        <v>90</v>
      </c>
      <c r="E13" s="12" t="s">
        <v>88</v>
      </c>
      <c r="F13" s="9">
        <v>80</v>
      </c>
      <c r="G13" s="18"/>
      <c r="H13" s="12" t="s">
        <v>7</v>
      </c>
      <c r="I13" s="12" t="s">
        <v>96</v>
      </c>
      <c r="J13" s="12" t="s">
        <v>99</v>
      </c>
      <c r="K13" s="30" t="s">
        <v>6</v>
      </c>
      <c r="L13" s="28" t="s">
        <v>70</v>
      </c>
      <c r="M13" s="12"/>
      <c r="N13" s="28" t="s">
        <v>105</v>
      </c>
      <c r="O13" s="22" t="s">
        <v>107</v>
      </c>
    </row>
    <row r="14" spans="2:15" ht="29" x14ac:dyDescent="0.35">
      <c r="B14" s="13">
        <v>224</v>
      </c>
      <c r="C14" s="12" t="s">
        <v>32</v>
      </c>
      <c r="D14" s="29" t="s">
        <v>90</v>
      </c>
      <c r="E14" s="12" t="s">
        <v>88</v>
      </c>
      <c r="F14" s="11">
        <v>80</v>
      </c>
      <c r="G14" s="18"/>
      <c r="H14" s="9" t="s">
        <v>7</v>
      </c>
      <c r="I14" s="12" t="s">
        <v>96</v>
      </c>
      <c r="J14" s="12" t="s">
        <v>99</v>
      </c>
      <c r="K14" s="30" t="s">
        <v>6</v>
      </c>
      <c r="L14" s="28" t="s">
        <v>70</v>
      </c>
      <c r="M14" s="9"/>
      <c r="N14" s="28" t="s">
        <v>105</v>
      </c>
      <c r="O14" s="22" t="s">
        <v>107</v>
      </c>
    </row>
    <row r="15" spans="2:15" ht="29" x14ac:dyDescent="0.35">
      <c r="B15" s="13">
        <v>224</v>
      </c>
      <c r="C15" s="12" t="s">
        <v>33</v>
      </c>
      <c r="D15" s="12" t="s">
        <v>91</v>
      </c>
      <c r="E15" s="12" t="s">
        <v>88</v>
      </c>
      <c r="F15" s="12">
        <v>30</v>
      </c>
      <c r="G15" s="18"/>
      <c r="H15" s="9" t="s">
        <v>8</v>
      </c>
      <c r="I15" s="12" t="s">
        <v>97</v>
      </c>
      <c r="J15" s="12" t="s">
        <v>99</v>
      </c>
      <c r="K15" s="30" t="s">
        <v>6</v>
      </c>
      <c r="L15" s="28" t="s">
        <v>70</v>
      </c>
      <c r="M15" s="9"/>
      <c r="N15" s="11" t="s">
        <v>70</v>
      </c>
      <c r="O15" s="22" t="s">
        <v>107</v>
      </c>
    </row>
    <row r="16" spans="2:15" x14ac:dyDescent="0.35">
      <c r="B16" s="13">
        <v>224</v>
      </c>
      <c r="C16" s="12" t="s">
        <v>34</v>
      </c>
      <c r="D16" s="12" t="s">
        <v>92</v>
      </c>
      <c r="E16" s="12" t="s">
        <v>88</v>
      </c>
      <c r="F16" s="12">
        <v>10</v>
      </c>
      <c r="G16" s="18"/>
      <c r="H16" s="9" t="s">
        <v>8</v>
      </c>
      <c r="I16" s="12" t="s">
        <v>97</v>
      </c>
      <c r="J16" s="12" t="s">
        <v>99</v>
      </c>
      <c r="K16" s="30" t="s">
        <v>6</v>
      </c>
      <c r="L16" s="28" t="s">
        <v>70</v>
      </c>
      <c r="M16" s="9"/>
      <c r="N16" s="28" t="s">
        <v>70</v>
      </c>
      <c r="O16" s="22"/>
    </row>
    <row r="17" spans="2:15" x14ac:dyDescent="0.35">
      <c r="B17" s="13">
        <v>224</v>
      </c>
      <c r="C17" s="12" t="s">
        <v>58</v>
      </c>
      <c r="D17" s="12" t="s">
        <v>89</v>
      </c>
      <c r="E17" s="12" t="s">
        <v>88</v>
      </c>
      <c r="F17" s="12">
        <v>1.5</v>
      </c>
      <c r="G17" s="18"/>
      <c r="H17" s="9" t="s">
        <v>8</v>
      </c>
      <c r="I17" s="12" t="s">
        <v>97</v>
      </c>
      <c r="J17" s="12" t="s">
        <v>14</v>
      </c>
      <c r="K17" s="30" t="s">
        <v>6</v>
      </c>
      <c r="L17" s="28" t="s">
        <v>70</v>
      </c>
      <c r="M17" s="9"/>
      <c r="N17" s="28" t="s">
        <v>70</v>
      </c>
      <c r="O17" s="22"/>
    </row>
    <row r="18" spans="2:15" x14ac:dyDescent="0.35">
      <c r="B18" s="13">
        <v>224</v>
      </c>
      <c r="C18" s="12" t="s">
        <v>59</v>
      </c>
      <c r="D18" s="12" t="s">
        <v>89</v>
      </c>
      <c r="E18" s="12" t="s">
        <v>88</v>
      </c>
      <c r="F18" s="12">
        <v>0.5</v>
      </c>
      <c r="G18" s="18"/>
      <c r="H18" s="9" t="s">
        <v>8</v>
      </c>
      <c r="I18" s="12" t="s">
        <v>97</v>
      </c>
      <c r="J18" s="12" t="s">
        <v>99</v>
      </c>
      <c r="K18" s="30" t="s">
        <v>6</v>
      </c>
      <c r="L18" s="28" t="s">
        <v>70</v>
      </c>
      <c r="M18" s="9"/>
      <c r="N18" s="28" t="s">
        <v>70</v>
      </c>
      <c r="O18" s="22"/>
    </row>
    <row r="100" spans="2:3" x14ac:dyDescent="0.35">
      <c r="B100" s="6" t="s">
        <v>21</v>
      </c>
    </row>
    <row r="102" spans="2:3" x14ac:dyDescent="0.35">
      <c r="B102" s="11">
        <v>3</v>
      </c>
      <c r="C102" s="11" t="s">
        <v>18</v>
      </c>
    </row>
    <row r="103" spans="2:3" x14ac:dyDescent="0.35">
      <c r="B103" s="12">
        <v>3</v>
      </c>
      <c r="C103" s="12" t="s">
        <v>4</v>
      </c>
    </row>
    <row r="104" spans="2:3" x14ac:dyDescent="0.35">
      <c r="B104" s="13">
        <v>22</v>
      </c>
      <c r="C104" s="9" t="s">
        <v>17</v>
      </c>
    </row>
    <row r="105" spans="2:3" x14ac:dyDescent="0.35">
      <c r="B105" s="12">
        <v>22</v>
      </c>
      <c r="C105" s="12" t="s">
        <v>13</v>
      </c>
    </row>
    <row r="106" spans="2:3" x14ac:dyDescent="0.35">
      <c r="B106" s="12">
        <v>53</v>
      </c>
      <c r="C106" s="12" t="s">
        <v>12</v>
      </c>
    </row>
    <row r="107" spans="2:3" x14ac:dyDescent="0.35">
      <c r="B107" s="12">
        <v>53</v>
      </c>
      <c r="C107" s="12" t="s">
        <v>2</v>
      </c>
    </row>
    <row r="108" spans="2:3" x14ac:dyDescent="0.35">
      <c r="B108" s="12">
        <v>53</v>
      </c>
      <c r="C108" s="12" t="s">
        <v>3</v>
      </c>
    </row>
    <row r="109" spans="2:3" x14ac:dyDescent="0.35">
      <c r="B109" s="12">
        <v>16</v>
      </c>
      <c r="C109" s="12" t="s">
        <v>10</v>
      </c>
    </row>
    <row r="110" spans="2:3" x14ac:dyDescent="0.35">
      <c r="B110" s="12">
        <v>16</v>
      </c>
      <c r="C110" s="12" t="s">
        <v>11</v>
      </c>
    </row>
    <row r="111" spans="2:3" x14ac:dyDescent="0.35">
      <c r="B111" s="9">
        <v>129</v>
      </c>
      <c r="C111" s="21" t="s">
        <v>9</v>
      </c>
    </row>
  </sheetData>
  <mergeCells count="14">
    <mergeCell ref="B2:B3"/>
    <mergeCell ref="C2:C3"/>
    <mergeCell ref="G2:G3"/>
    <mergeCell ref="H2:H3"/>
    <mergeCell ref="F2:F3"/>
    <mergeCell ref="D2:D3"/>
    <mergeCell ref="E2:E3"/>
    <mergeCell ref="I2:I3"/>
    <mergeCell ref="J2:J3"/>
    <mergeCell ref="K2:K3"/>
    <mergeCell ref="N2:N3"/>
    <mergeCell ref="O2:O3"/>
    <mergeCell ref="L2:L3"/>
    <mergeCell ref="M2:M3"/>
  </mergeCells>
  <conditionalFormatting sqref="N4:N11 N15:N18">
    <cfRule type="containsText" dxfId="3" priority="145" operator="containsText" text="NO">
      <formula>NOT(ISERROR(SEARCH("NO",N4)))</formula>
    </cfRule>
    <cfRule type="cellIs" dxfId="2" priority="146" operator="equal">
      <formula>"Yes"</formula>
    </cfRule>
  </conditionalFormatting>
  <conditionalFormatting sqref="N12:N14">
    <cfRule type="containsText" dxfId="1" priority="5" operator="containsText" text="NO">
      <formula>NOT(ISERROR(SEARCH("NO",N12)))</formula>
    </cfRule>
    <cfRule type="cellIs" dxfId="0" priority="6" operator="equal">
      <formula>"Yes"</formula>
    </cfRule>
  </conditionalFormatting>
  <printOptions gridLines="1"/>
  <pageMargins left="0.70866141732283472" right="0.70866141732283472" top="0.74803149606299213" bottom="0.74803149606299213" header="0.31496062992125984" footer="0.31496062992125984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földalatti</vt:lpstr>
      <vt:lpstr>föld feletti</vt:lpstr>
      <vt:lpstr>'föld feletti'!Nyomtatási_terület</vt:lpstr>
    </vt:vector>
  </TitlesOfParts>
  <Company>Teva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 Ian Peers</dc:creator>
  <cp:lastModifiedBy>kelem</cp:lastModifiedBy>
  <cp:lastPrinted>2021-09-06T08:34:20Z</cp:lastPrinted>
  <dcterms:created xsi:type="dcterms:W3CDTF">2018-07-16T18:38:21Z</dcterms:created>
  <dcterms:modified xsi:type="dcterms:W3CDTF">2025-05-14T13:46:21Z</dcterms:modified>
</cp:coreProperties>
</file>