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2990" windowHeight="6285"/>
  </bookViews>
  <sheets>
    <sheet name="2023. évi központi ktgv. tám" sheetId="2" r:id="rId1"/>
  </sheets>
  <definedNames>
    <definedName name="_xlnm._FilterDatabase" localSheetId="0" hidden="1">'2023. évi központi ktgv. tám'!$A$1:$J$31</definedName>
  </definedNames>
  <calcPr calcId="125725"/>
</workbook>
</file>

<file path=xl/calcChain.xml><?xml version="1.0" encoding="utf-8"?>
<calcChain xmlns="http://schemas.openxmlformats.org/spreadsheetml/2006/main">
  <c r="G10" i="2"/>
  <c r="G4"/>
  <c r="G5"/>
  <c r="G6"/>
  <c r="G7"/>
  <c r="G8"/>
  <c r="G9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"/>
</calcChain>
</file>

<file path=xl/sharedStrings.xml><?xml version="1.0" encoding="utf-8"?>
<sst xmlns="http://schemas.openxmlformats.org/spreadsheetml/2006/main" count="129" uniqueCount="101">
  <si>
    <t>Nonprofit kft.</t>
  </si>
  <si>
    <t>Költségvetési szerv</t>
  </si>
  <si>
    <t>Nyíregyházi Cantemus Kórus</t>
  </si>
  <si>
    <t>Győri Filharmonikus Zenekar</t>
  </si>
  <si>
    <t>Győri Balett</t>
  </si>
  <si>
    <t>Előadó-művészeti szervezet szervezeti formája</t>
  </si>
  <si>
    <t>Előadó-művészeti szervezet székhelye</t>
  </si>
  <si>
    <t>Előadó-művészeti szervezet nyilvántartási száma</t>
  </si>
  <si>
    <t>9021 Győr, Aradi vértanúk útja 16.</t>
  </si>
  <si>
    <t>4025 Debrecen, Simonffy  utca 1/c.</t>
  </si>
  <si>
    <t>1221 Budapest, Tóth József  utca 47.</t>
  </si>
  <si>
    <t>3525 Miskolc, Fábián  utca  6/a.</t>
  </si>
  <si>
    <t>4400 Nyíregyháza, Vay Ádám  Körút 18.</t>
  </si>
  <si>
    <t>5000 Szolnok, Hild János tér 1.</t>
  </si>
  <si>
    <t>1036 Budapest, Kiskorona utca 7.</t>
  </si>
  <si>
    <t>7622 Pécs, Breuer Marcell sétány 4.</t>
  </si>
  <si>
    <t>6720 Szeged, Széchenyi tér 9.</t>
  </si>
  <si>
    <t>5000 Szolnok, Réz út 1.</t>
  </si>
  <si>
    <t>Előadó-művészeti szervezet neve</t>
  </si>
  <si>
    <t>I. Előadó-művészeti tevékenységhez, produkcióhoz/előadás/koncert létrehozásához, fenntartásához kapcsolódó kiadások összesen</t>
  </si>
  <si>
    <t>II. Üzemeltetéshez (központi gazdasági és műszaki irányítás) kapcsolódó kiadások összesen</t>
  </si>
  <si>
    <t>Elszámolt támogatás mindösszesen</t>
  </si>
  <si>
    <t>Alapítvány</t>
  </si>
  <si>
    <t>1087 Budapest, Kerepesi út 1.-5.</t>
  </si>
  <si>
    <t>Közép-Európa Táncszínház Egyesület</t>
  </si>
  <si>
    <t>Egyesület</t>
  </si>
  <si>
    <t>Budapest Táncszínházért Alapítvány</t>
  </si>
  <si>
    <t>Bozsik Yvette Alapítvány</t>
  </si>
  <si>
    <t>Budapesti Vonósok Alapítványa</t>
  </si>
  <si>
    <t>Mendelssohn Kamarazenekar Közhasznú Egyesület</t>
  </si>
  <si>
    <t>1112 Budapest, Balatoni út 198.</t>
  </si>
  <si>
    <t>1071 Budapest, Bethlen Gábor tér 3.</t>
  </si>
  <si>
    <t>1201 Budapest, Nagy Győri István út 36/a.</t>
  </si>
  <si>
    <t>1224 Budapest, Szakiskola utca 182.</t>
  </si>
  <si>
    <t>8200 Veszprém, Brusznyai Árpád utca 2.</t>
  </si>
  <si>
    <t>Budafoki Dohnányi Ernő Szimfonikus Zenekar Közhasznú Nonprofit Kft.</t>
  </si>
  <si>
    <t>Kodály Filharmónia Debrecen (énekkar)</t>
  </si>
  <si>
    <t>Kodály Filharmónia Debrecen (zenekar)</t>
  </si>
  <si>
    <t xml:space="preserve">Miskolci Szimfonikus Zenekar Nonprofit Kft. </t>
  </si>
  <si>
    <t>Óbudai Danubia Zenekar Nonprofit Kft.</t>
  </si>
  <si>
    <t>Szolnoki Szimfonikus Zenekar Nonprofit Kft.</t>
  </si>
  <si>
    <t>Savaria Szimfonikus Zenekar</t>
  </si>
  <si>
    <t>9700 Szombathely, Rákóczi Ferenc utca 3.</t>
  </si>
  <si>
    <t>Előadó- és Alkotóművészeti Alapítvány</t>
  </si>
  <si>
    <t xml:space="preserve">Liszt Ferenc Kamarazenekar Alapítvány </t>
  </si>
  <si>
    <t xml:space="preserve">MÁV Szimfonikusok Zenekari Alapítvány </t>
  </si>
  <si>
    <t xml:space="preserve">Pannon Filharmonikusok-Pécs Közhasznú Nonprofit Kft. </t>
  </si>
  <si>
    <t>Pécsi Balett Nonprofit Kft.</t>
  </si>
  <si>
    <t xml:space="preserve">Szegedi Szimfonikus Zenekar </t>
  </si>
  <si>
    <t>Szolnoki Szimfonikus Zenekar Nonprofit Kft. (Bartók Béla Kamarakórus)</t>
  </si>
  <si>
    <t>144</t>
  </si>
  <si>
    <t>087</t>
  </si>
  <si>
    <t>098</t>
  </si>
  <si>
    <t>189</t>
  </si>
  <si>
    <t>224</t>
  </si>
  <si>
    <t>031</t>
  </si>
  <si>
    <t>030</t>
  </si>
  <si>
    <t>041</t>
  </si>
  <si>
    <t>037</t>
  </si>
  <si>
    <t>125</t>
  </si>
  <si>
    <t>155</t>
  </si>
  <si>
    <t>019</t>
  </si>
  <si>
    <t>190</t>
  </si>
  <si>
    <t>135</t>
  </si>
  <si>
    <t>136</t>
  </si>
  <si>
    <t>166</t>
  </si>
  <si>
    <t>157</t>
  </si>
  <si>
    <t>508</t>
  </si>
  <si>
    <t>033</t>
  </si>
  <si>
    <t>158</t>
  </si>
  <si>
    <t>149</t>
  </si>
  <si>
    <t>150</t>
  </si>
  <si>
    <t>167</t>
  </si>
  <si>
    <t>1145 Budapest, Columbus utca 11.</t>
  </si>
  <si>
    <t>7630 Pécs, Zsolnay Vilmos út 37.</t>
  </si>
  <si>
    <t xml:space="preserve">KIADÁSOK </t>
  </si>
  <si>
    <t>Kapott támogatás</t>
  </si>
  <si>
    <t>9022 Győr, Czuczor Gergely utca 7.</t>
  </si>
  <si>
    <t>Alba Regia Szimfonikus Zenekar</t>
  </si>
  <si>
    <t>8000 Székesfehérvár, Szabadságharcos u. 59.</t>
  </si>
  <si>
    <t>Kortárs Balettért Alapítvány</t>
  </si>
  <si>
    <t>Kortárs Táncért és Jelelő Színházért Alapítvány</t>
  </si>
  <si>
    <t>024</t>
  </si>
  <si>
    <t>1151 Budapest, Fő út 60. fszt. 3.</t>
  </si>
  <si>
    <t>152</t>
  </si>
  <si>
    <t>6720 Szeged, Horváth Mihály utca 3.</t>
  </si>
  <si>
    <t>Szent Efrém Közhasznú Alapítvány</t>
  </si>
  <si>
    <t>293</t>
  </si>
  <si>
    <t>1115 Budapest, Tétényi köz 9. I/1.</t>
  </si>
  <si>
    <t>Anima Musicae Kamarazenekar Egyesület</t>
  </si>
  <si>
    <t>2241 Sülysáp, Széchenyi utca 6.</t>
  </si>
  <si>
    <t>Magyar Élőzene Művészeti Nonprofit Kft.</t>
  </si>
  <si>
    <t>655</t>
  </si>
  <si>
    <t>1033 Budapest, Vörösvári út 101.</t>
  </si>
  <si>
    <t xml:space="preserve">682/2021. (XII.6.) Korm. Rendelet szerinti bérfejlesztés </t>
  </si>
  <si>
    <t xml:space="preserve">Támogatás összesen </t>
  </si>
  <si>
    <t xml:space="preserve">KÖZPONTI KÖLTSÉGVETÉSI TÁMOGATÁSOK </t>
  </si>
  <si>
    <t>Szent István Filharmonikusok Non-profit Kft.</t>
  </si>
  <si>
    <t xml:space="preserve">  </t>
  </si>
  <si>
    <t>Megjegyzés</t>
  </si>
  <si>
    <t xml:space="preserve">898.497,- Ft visszautalásra került a bérfejlesztési támogatásból </t>
  </si>
</sst>
</file>

<file path=xl/styles.xml><?xml version="1.0" encoding="utf-8"?>
<styleSheet xmlns="http://schemas.openxmlformats.org/spreadsheetml/2006/main">
  <numFmts count="4">
    <numFmt numFmtId="164" formatCode="#,##0\ &quot;Ft&quot;;[Red]\-#,##0\ &quot;Ft&quot;"/>
    <numFmt numFmtId="165" formatCode="_-* #,##0.00\ &quot;Ft&quot;_-;\-* #,##0.00\ &quot;Ft&quot;_-;_-* &quot;-&quot;??\ &quot;Ft&quot;_-;_-@_-"/>
    <numFmt numFmtId="166" formatCode="#,##0\ &quot;Ft&quot;"/>
    <numFmt numFmtId="167" formatCode="_-* #,##0\ [$Ft-40E]_-;\-* #,##0\ [$Ft-40E]_-;_-* &quot;-&quot;??\ [$Ft-40E]_-;_-@_-"/>
  </numFmts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5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left"/>
    </xf>
    <xf numFmtId="166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6" fontId="3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vertical="center" wrapText="1" readingOrder="1"/>
    </xf>
    <xf numFmtId="0" fontId="3" fillId="2" borderId="0" xfId="0" applyFont="1" applyFill="1" applyBorder="1" applyAlignment="1">
      <alignment horizontal="center" vertical="center" wrapText="1"/>
    </xf>
    <xf numFmtId="166" fontId="0" fillId="2" borderId="1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 readingOrder="1"/>
    </xf>
    <xf numFmtId="167" fontId="8" fillId="2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readingOrder="1"/>
    </xf>
    <xf numFmtId="166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7" fontId="8" fillId="2" borderId="0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167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3">
    <cellStyle name="Normál" xfId="0" builtinId="0"/>
    <cellStyle name="Normál 2" xfId="1"/>
    <cellStyle name="Pénznem" xfId="2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1"/>
  <sheetViews>
    <sheetView tabSelected="1" workbookViewId="0">
      <pane xSplit="1" ySplit="2" topLeftCell="F9" activePane="bottomRight" state="frozen"/>
      <selection pane="topRight" activeCell="B1" sqref="B1"/>
      <selection pane="bottomLeft" activeCell="A3" sqref="A3"/>
      <selection pane="bottomRight" activeCell="I24" sqref="I24"/>
    </sheetView>
  </sheetViews>
  <sheetFormatPr defaultRowHeight="15"/>
  <cols>
    <col min="1" max="1" width="41.42578125" customWidth="1"/>
    <col min="2" max="2" width="19.28515625" style="18" customWidth="1"/>
    <col min="3" max="3" width="23.28515625" customWidth="1"/>
    <col min="4" max="4" width="14.85546875" customWidth="1"/>
    <col min="5" max="5" width="18.7109375" style="31" customWidth="1"/>
    <col min="6" max="7" width="20" style="31" customWidth="1"/>
    <col min="8" max="8" width="22" customWidth="1"/>
    <col min="9" max="9" width="18.42578125" customWidth="1"/>
    <col min="10" max="10" width="19.28515625" customWidth="1"/>
    <col min="11" max="11" width="20.7109375" customWidth="1"/>
  </cols>
  <sheetData>
    <row r="1" spans="1:36" s="5" customFormat="1" ht="54" customHeight="1">
      <c r="A1" s="53" t="s">
        <v>18</v>
      </c>
      <c r="B1" s="54" t="s">
        <v>5</v>
      </c>
      <c r="C1" s="53" t="s">
        <v>6</v>
      </c>
      <c r="D1" s="53" t="s">
        <v>7</v>
      </c>
      <c r="E1" s="56" t="s">
        <v>96</v>
      </c>
      <c r="F1" s="57"/>
      <c r="G1" s="58"/>
      <c r="H1" s="53" t="s">
        <v>75</v>
      </c>
      <c r="I1" s="53"/>
      <c r="J1" s="5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3"/>
      <c r="AA1" s="3"/>
      <c r="AB1" s="3"/>
      <c r="AC1" s="3"/>
      <c r="AD1" s="3"/>
      <c r="AE1" s="3"/>
      <c r="AF1" s="4"/>
      <c r="AG1" s="3"/>
      <c r="AH1" s="3"/>
      <c r="AI1" s="3"/>
      <c r="AJ1" s="7"/>
    </row>
    <row r="2" spans="1:36" s="6" customFormat="1" ht="122.25" customHeight="1">
      <c r="A2" s="53"/>
      <c r="B2" s="55"/>
      <c r="C2" s="53"/>
      <c r="D2" s="53"/>
      <c r="E2" s="46" t="s">
        <v>76</v>
      </c>
      <c r="F2" s="46" t="s">
        <v>94</v>
      </c>
      <c r="G2" s="46" t="s">
        <v>95</v>
      </c>
      <c r="H2" s="9" t="s">
        <v>19</v>
      </c>
      <c r="I2" s="9" t="s">
        <v>20</v>
      </c>
      <c r="J2" s="16" t="s">
        <v>21</v>
      </c>
      <c r="K2" s="51" t="s">
        <v>99</v>
      </c>
      <c r="L2" s="10"/>
      <c r="M2" s="10"/>
      <c r="N2" s="10"/>
      <c r="O2" s="10"/>
      <c r="P2" s="10"/>
      <c r="Q2" s="10"/>
      <c r="R2" s="10"/>
      <c r="S2" s="10"/>
      <c r="T2" s="10"/>
      <c r="U2" s="52"/>
      <c r="V2" s="52"/>
      <c r="W2" s="52"/>
      <c r="X2" s="52"/>
      <c r="Y2" s="52"/>
      <c r="Z2" s="10"/>
      <c r="AA2" s="10"/>
      <c r="AB2" s="52"/>
      <c r="AC2" s="52"/>
      <c r="AD2" s="52"/>
      <c r="AE2" s="52"/>
      <c r="AF2" s="52"/>
      <c r="AG2" s="10"/>
      <c r="AH2" s="10"/>
      <c r="AI2" s="10"/>
      <c r="AJ2" s="10"/>
    </row>
    <row r="3" spans="1:36" s="6" customFormat="1" ht="40.5" customHeight="1">
      <c r="A3" s="47" t="s">
        <v>78</v>
      </c>
      <c r="B3" s="34" t="s">
        <v>1</v>
      </c>
      <c r="C3" s="34" t="s">
        <v>79</v>
      </c>
      <c r="D3" s="33">
        <v>420</v>
      </c>
      <c r="E3" s="27">
        <v>45000000</v>
      </c>
      <c r="F3" s="27">
        <v>32100000</v>
      </c>
      <c r="G3" s="49">
        <f>SUM(E3:F3)</f>
        <v>77100000</v>
      </c>
      <c r="H3" s="8">
        <v>61999000</v>
      </c>
      <c r="I3" s="8">
        <v>15101000</v>
      </c>
      <c r="J3" s="26">
        <f>SUM(H3:I3)</f>
        <v>77100000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1:36" s="6" customFormat="1" ht="40.5" customHeight="1">
      <c r="A4" s="48" t="s">
        <v>89</v>
      </c>
      <c r="B4" s="38" t="s">
        <v>25</v>
      </c>
      <c r="C4" s="38" t="s">
        <v>90</v>
      </c>
      <c r="D4" s="33">
        <v>397</v>
      </c>
      <c r="E4" s="27">
        <v>30000000</v>
      </c>
      <c r="F4" s="27"/>
      <c r="G4" s="49">
        <f t="shared" ref="G4:G31" si="0">SUM(E4:F4)</f>
        <v>30000000</v>
      </c>
      <c r="H4" s="8">
        <v>30000000</v>
      </c>
      <c r="I4" s="8"/>
      <c r="J4" s="26">
        <f t="shared" ref="J4:J31" si="1">SUM(H4:I4)</f>
        <v>30000000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</row>
    <row r="5" spans="1:36" s="5" customFormat="1" ht="30" customHeight="1">
      <c r="A5" s="48" t="s">
        <v>27</v>
      </c>
      <c r="B5" s="1" t="s">
        <v>22</v>
      </c>
      <c r="C5" s="1" t="s">
        <v>33</v>
      </c>
      <c r="D5" s="42" t="s">
        <v>50</v>
      </c>
      <c r="E5" s="29">
        <v>55716854</v>
      </c>
      <c r="F5" s="29">
        <v>9420631</v>
      </c>
      <c r="G5" s="49">
        <f t="shared" si="0"/>
        <v>65137485</v>
      </c>
      <c r="H5" s="8">
        <v>38767000</v>
      </c>
      <c r="I5" s="8">
        <v>26370485</v>
      </c>
      <c r="J5" s="26">
        <f t="shared" si="1"/>
        <v>65137485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5" customFormat="1" ht="30" customHeight="1">
      <c r="A6" s="47" t="s">
        <v>35</v>
      </c>
      <c r="B6" s="1" t="s">
        <v>0</v>
      </c>
      <c r="C6" s="1" t="s">
        <v>10</v>
      </c>
      <c r="D6" s="42" t="s">
        <v>51</v>
      </c>
      <c r="E6" s="28">
        <v>196910000</v>
      </c>
      <c r="F6" s="28">
        <v>149800000</v>
      </c>
      <c r="G6" s="49">
        <f t="shared" si="0"/>
        <v>346710000</v>
      </c>
      <c r="H6" s="8">
        <v>305143000</v>
      </c>
      <c r="I6" s="8">
        <v>41567000</v>
      </c>
      <c r="J6" s="26">
        <f t="shared" si="1"/>
        <v>346710000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  <c r="Z6" s="3"/>
      <c r="AA6" s="3"/>
      <c r="AB6" s="3"/>
      <c r="AC6" s="3"/>
      <c r="AD6" s="3"/>
      <c r="AE6" s="3"/>
      <c r="AF6" s="4"/>
      <c r="AG6" s="3"/>
      <c r="AH6" s="3"/>
      <c r="AI6" s="3"/>
      <c r="AJ6" s="7"/>
    </row>
    <row r="7" spans="1:36" s="5" customFormat="1" ht="30" customHeight="1">
      <c r="A7" s="47" t="s">
        <v>26</v>
      </c>
      <c r="B7" s="1" t="s">
        <v>22</v>
      </c>
      <c r="C7" s="1" t="s">
        <v>32</v>
      </c>
      <c r="D7" s="42" t="s">
        <v>52</v>
      </c>
      <c r="E7" s="28">
        <v>24985866</v>
      </c>
      <c r="F7" s="28">
        <v>4130436</v>
      </c>
      <c r="G7" s="49">
        <f t="shared" si="0"/>
        <v>29116302</v>
      </c>
      <c r="H7" s="8">
        <v>19985866</v>
      </c>
      <c r="I7" s="8">
        <v>9130436</v>
      </c>
      <c r="J7" s="26">
        <f t="shared" si="1"/>
        <v>29116302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5" customFormat="1" ht="30" customHeight="1">
      <c r="A8" s="47" t="s">
        <v>28</v>
      </c>
      <c r="B8" s="1" t="s">
        <v>22</v>
      </c>
      <c r="C8" s="1" t="s">
        <v>14</v>
      </c>
      <c r="D8" s="42" t="s">
        <v>53</v>
      </c>
      <c r="E8" s="28">
        <v>35000000</v>
      </c>
      <c r="F8" s="28"/>
      <c r="G8" s="49">
        <f t="shared" si="0"/>
        <v>35000000</v>
      </c>
      <c r="H8" s="8">
        <v>35000000</v>
      </c>
      <c r="I8" s="8"/>
      <c r="J8" s="26">
        <f t="shared" si="1"/>
        <v>35000000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5" customFormat="1" ht="30" customHeight="1">
      <c r="A9" s="47" t="s">
        <v>43</v>
      </c>
      <c r="B9" s="1" t="s">
        <v>22</v>
      </c>
      <c r="C9" s="1" t="s">
        <v>30</v>
      </c>
      <c r="D9" s="42" t="s">
        <v>54</v>
      </c>
      <c r="E9" s="28">
        <v>25000000</v>
      </c>
      <c r="F9" s="28">
        <v>1762800</v>
      </c>
      <c r="G9" s="49">
        <f t="shared" si="0"/>
        <v>26762800</v>
      </c>
      <c r="H9" s="8">
        <v>26762800</v>
      </c>
      <c r="I9" s="24"/>
      <c r="J9" s="26">
        <f t="shared" si="1"/>
        <v>26762800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5" customFormat="1" ht="63.75" customHeight="1">
      <c r="A10" s="47" t="s">
        <v>4</v>
      </c>
      <c r="B10" s="1" t="s">
        <v>1</v>
      </c>
      <c r="C10" s="1" t="s">
        <v>77</v>
      </c>
      <c r="D10" s="42" t="s">
        <v>55</v>
      </c>
      <c r="E10" s="28">
        <v>75453933</v>
      </c>
      <c r="F10" s="28">
        <v>46892989</v>
      </c>
      <c r="G10" s="49">
        <f t="shared" si="0"/>
        <v>122346922</v>
      </c>
      <c r="H10" s="43">
        <v>95544000</v>
      </c>
      <c r="I10" s="43">
        <v>25905000</v>
      </c>
      <c r="J10" s="26">
        <f t="shared" si="1"/>
        <v>121449000</v>
      </c>
      <c r="K10" s="3" t="s">
        <v>100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3"/>
      <c r="AA10" s="3"/>
      <c r="AB10" s="3"/>
      <c r="AC10" s="3"/>
      <c r="AD10" s="3"/>
      <c r="AE10" s="3"/>
      <c r="AF10" s="4"/>
      <c r="AG10" s="3"/>
      <c r="AH10" s="3"/>
      <c r="AI10" s="3"/>
      <c r="AJ10" s="7"/>
    </row>
    <row r="11" spans="1:36" s="5" customFormat="1" ht="30" customHeight="1">
      <c r="A11" s="47" t="s">
        <v>3</v>
      </c>
      <c r="B11" s="1" t="s">
        <v>1</v>
      </c>
      <c r="C11" s="1" t="s">
        <v>8</v>
      </c>
      <c r="D11" s="42" t="s">
        <v>56</v>
      </c>
      <c r="E11" s="28">
        <v>240290000</v>
      </c>
      <c r="F11" s="28">
        <v>123500000</v>
      </c>
      <c r="G11" s="49">
        <f t="shared" si="0"/>
        <v>363790000</v>
      </c>
      <c r="H11" s="8">
        <v>316549000</v>
      </c>
      <c r="I11" s="8">
        <v>47241000</v>
      </c>
      <c r="J11" s="26">
        <f t="shared" si="1"/>
        <v>363790000</v>
      </c>
      <c r="K11" s="50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3"/>
      <c r="AA11" s="3"/>
      <c r="AB11" s="3"/>
      <c r="AC11" s="3"/>
      <c r="AD11" s="3"/>
      <c r="AE11" s="3"/>
      <c r="AF11" s="4"/>
      <c r="AG11" s="3"/>
      <c r="AH11" s="3"/>
      <c r="AI11" s="3"/>
      <c r="AJ11" s="7"/>
    </row>
    <row r="12" spans="1:36" s="11" customFormat="1" ht="30" customHeight="1">
      <c r="A12" s="47" t="s">
        <v>36</v>
      </c>
      <c r="B12" s="1" t="s">
        <v>1</v>
      </c>
      <c r="C12" s="1" t="s">
        <v>9</v>
      </c>
      <c r="D12" s="42" t="s">
        <v>57</v>
      </c>
      <c r="E12" s="28">
        <v>145130000</v>
      </c>
      <c r="F12" s="28"/>
      <c r="G12" s="49">
        <f t="shared" si="0"/>
        <v>145130000</v>
      </c>
      <c r="H12" s="8">
        <v>145130000</v>
      </c>
      <c r="I12" s="8"/>
      <c r="J12" s="26">
        <f t="shared" si="1"/>
        <v>145130000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3"/>
      <c r="AA12" s="3"/>
      <c r="AB12" s="3"/>
      <c r="AC12" s="3"/>
      <c r="AD12" s="3"/>
      <c r="AE12" s="3"/>
      <c r="AF12" s="4"/>
      <c r="AG12" s="3"/>
      <c r="AH12" s="3"/>
      <c r="AI12" s="3"/>
      <c r="AJ12" s="7"/>
    </row>
    <row r="13" spans="1:36" s="5" customFormat="1" ht="30" customHeight="1">
      <c r="A13" s="47" t="s">
        <v>37</v>
      </c>
      <c r="B13" s="1" t="s">
        <v>1</v>
      </c>
      <c r="C13" s="1" t="s">
        <v>9</v>
      </c>
      <c r="D13" s="42" t="s">
        <v>58</v>
      </c>
      <c r="E13" s="28">
        <v>247370000</v>
      </c>
      <c r="F13" s="45">
        <v>159400000</v>
      </c>
      <c r="G13" s="49">
        <f t="shared" si="0"/>
        <v>406770000</v>
      </c>
      <c r="H13" s="41">
        <v>406770000</v>
      </c>
      <c r="I13" s="8"/>
      <c r="J13" s="26">
        <f t="shared" si="1"/>
        <v>406770000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3"/>
      <c r="AA13" s="3"/>
      <c r="AB13" s="3"/>
      <c r="AC13" s="3"/>
      <c r="AD13" s="3"/>
      <c r="AE13" s="3"/>
      <c r="AF13" s="4"/>
      <c r="AG13" s="3"/>
      <c r="AH13" s="3"/>
      <c r="AI13" s="3"/>
      <c r="AJ13" s="7"/>
    </row>
    <row r="14" spans="1:36" s="5" customFormat="1" ht="30" customHeight="1">
      <c r="A14" s="47" t="s">
        <v>80</v>
      </c>
      <c r="B14" s="1" t="s">
        <v>22</v>
      </c>
      <c r="C14" s="1" t="s">
        <v>85</v>
      </c>
      <c r="D14" s="42" t="s">
        <v>84</v>
      </c>
      <c r="E14" s="28">
        <v>30000000</v>
      </c>
      <c r="F14" s="28">
        <v>3546754</v>
      </c>
      <c r="G14" s="49">
        <f t="shared" si="0"/>
        <v>33546754</v>
      </c>
      <c r="H14" s="8">
        <v>33547000</v>
      </c>
      <c r="I14" s="8">
        <v>0</v>
      </c>
      <c r="J14" s="26">
        <f t="shared" si="1"/>
        <v>33547000</v>
      </c>
      <c r="K14" s="40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3"/>
      <c r="AA14" s="3"/>
      <c r="AB14" s="3"/>
      <c r="AC14" s="3"/>
      <c r="AD14" s="3"/>
      <c r="AE14" s="3"/>
      <c r="AF14" s="4"/>
      <c r="AG14" s="3"/>
      <c r="AH14" s="3"/>
      <c r="AI14" s="3"/>
      <c r="AJ14" s="7"/>
    </row>
    <row r="15" spans="1:36" s="5" customFormat="1" ht="30" customHeight="1">
      <c r="A15" s="47" t="s">
        <v>81</v>
      </c>
      <c r="B15" s="1" t="s">
        <v>22</v>
      </c>
      <c r="C15" s="1" t="s">
        <v>83</v>
      </c>
      <c r="D15" s="42" t="s">
        <v>82</v>
      </c>
      <c r="E15" s="28">
        <v>26000000</v>
      </c>
      <c r="F15" s="28">
        <v>1884840</v>
      </c>
      <c r="G15" s="49">
        <f t="shared" si="0"/>
        <v>27884840</v>
      </c>
      <c r="H15" s="8">
        <v>27885000</v>
      </c>
      <c r="I15" s="8">
        <v>0</v>
      </c>
      <c r="J15" s="26">
        <f t="shared" si="1"/>
        <v>27885000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3"/>
      <c r="AA15" s="3"/>
      <c r="AB15" s="3"/>
      <c r="AC15" s="3"/>
      <c r="AD15" s="3"/>
      <c r="AE15" s="3"/>
      <c r="AF15" s="4"/>
      <c r="AG15" s="3"/>
      <c r="AH15" s="3"/>
      <c r="AI15" s="3"/>
      <c r="AJ15" s="7"/>
    </row>
    <row r="16" spans="1:36" s="5" customFormat="1" ht="30" customHeight="1">
      <c r="A16" s="47" t="s">
        <v>24</v>
      </c>
      <c r="B16" s="1" t="s">
        <v>25</v>
      </c>
      <c r="C16" s="1" t="s">
        <v>31</v>
      </c>
      <c r="D16" s="42" t="s">
        <v>59</v>
      </c>
      <c r="E16" s="28">
        <v>40000000</v>
      </c>
      <c r="F16" s="28">
        <v>2484916</v>
      </c>
      <c r="G16" s="49">
        <f t="shared" si="0"/>
        <v>42484916</v>
      </c>
      <c r="H16" s="8">
        <v>29502683</v>
      </c>
      <c r="I16" s="8">
        <v>12982233</v>
      </c>
      <c r="J16" s="26">
        <f t="shared" si="1"/>
        <v>42484916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s="5" customFormat="1" ht="30" customHeight="1">
      <c r="A17" s="47" t="s">
        <v>44</v>
      </c>
      <c r="B17" s="1" t="s">
        <v>22</v>
      </c>
      <c r="C17" s="1" t="s">
        <v>14</v>
      </c>
      <c r="D17" s="42" t="s">
        <v>60</v>
      </c>
      <c r="E17" s="28">
        <v>60000000</v>
      </c>
      <c r="F17" s="28">
        <v>54900000</v>
      </c>
      <c r="G17" s="49">
        <f t="shared" si="0"/>
        <v>114900000</v>
      </c>
      <c r="H17" s="8">
        <v>109277000</v>
      </c>
      <c r="I17" s="8">
        <v>5623000</v>
      </c>
      <c r="J17" s="26">
        <f t="shared" si="1"/>
        <v>114900000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s="5" customFormat="1" ht="30" customHeight="1">
      <c r="A18" s="47" t="s">
        <v>91</v>
      </c>
      <c r="B18" s="1" t="s">
        <v>0</v>
      </c>
      <c r="C18" s="1" t="s">
        <v>93</v>
      </c>
      <c r="D18" s="42" t="s">
        <v>92</v>
      </c>
      <c r="E18" s="28">
        <v>40000000</v>
      </c>
      <c r="F18" s="28"/>
      <c r="G18" s="49">
        <f t="shared" si="0"/>
        <v>40000000</v>
      </c>
      <c r="H18" s="8">
        <v>40000000</v>
      </c>
      <c r="I18" s="8"/>
      <c r="J18" s="26">
        <f t="shared" si="1"/>
        <v>40000000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s="5" customFormat="1" ht="30" customHeight="1">
      <c r="A19" s="47" t="s">
        <v>45</v>
      </c>
      <c r="B19" s="1" t="s">
        <v>22</v>
      </c>
      <c r="C19" s="1" t="s">
        <v>23</v>
      </c>
      <c r="D19" s="42" t="s">
        <v>61</v>
      </c>
      <c r="E19" s="28">
        <v>204570000</v>
      </c>
      <c r="F19" s="28">
        <v>109300000</v>
      </c>
      <c r="G19" s="49">
        <f t="shared" si="0"/>
        <v>313870000</v>
      </c>
      <c r="H19" s="43">
        <v>263226000</v>
      </c>
      <c r="I19" s="43">
        <v>50644000</v>
      </c>
      <c r="J19" s="26">
        <f t="shared" si="1"/>
        <v>313870000</v>
      </c>
      <c r="K19" s="12"/>
      <c r="L19" s="12"/>
      <c r="M19" s="12"/>
      <c r="N19" s="12"/>
      <c r="O19" s="12"/>
      <c r="P19" s="13"/>
      <c r="Q19" s="12"/>
      <c r="R19" s="12"/>
      <c r="S19" s="12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1"/>
      <c r="AH19" s="11"/>
      <c r="AI19" s="11"/>
      <c r="AJ19" s="11"/>
    </row>
    <row r="20" spans="1:36" s="5" customFormat="1" ht="30" customHeight="1">
      <c r="A20" s="47" t="s">
        <v>29</v>
      </c>
      <c r="B20" s="1" t="s">
        <v>25</v>
      </c>
      <c r="C20" s="1" t="s">
        <v>34</v>
      </c>
      <c r="D20" s="42" t="s">
        <v>62</v>
      </c>
      <c r="E20" s="39">
        <v>30000000</v>
      </c>
      <c r="F20" s="39"/>
      <c r="G20" s="49">
        <f t="shared" si="0"/>
        <v>30000000</v>
      </c>
      <c r="H20" s="36">
        <v>30000000</v>
      </c>
      <c r="I20" s="24">
        <v>0</v>
      </c>
      <c r="J20" s="26">
        <f t="shared" si="1"/>
        <v>30000000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s="5" customFormat="1" ht="30" customHeight="1">
      <c r="A21" s="47" t="s">
        <v>38</v>
      </c>
      <c r="B21" s="1" t="s">
        <v>0</v>
      </c>
      <c r="C21" s="1" t="s">
        <v>11</v>
      </c>
      <c r="D21" s="42" t="s">
        <v>63</v>
      </c>
      <c r="E21" s="28">
        <v>261370000</v>
      </c>
      <c r="F21" s="28">
        <v>103600000</v>
      </c>
      <c r="G21" s="49">
        <f t="shared" si="0"/>
        <v>364970000</v>
      </c>
      <c r="H21" s="8">
        <v>364970000</v>
      </c>
      <c r="I21" s="8">
        <v>0</v>
      </c>
      <c r="J21" s="26">
        <f t="shared" si="1"/>
        <v>364970000</v>
      </c>
      <c r="K21" s="44" t="s">
        <v>98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3"/>
      <c r="AA21" s="3"/>
      <c r="AB21" s="3"/>
      <c r="AC21" s="3"/>
      <c r="AD21" s="3"/>
      <c r="AE21" s="3"/>
      <c r="AF21" s="4"/>
      <c r="AG21" s="3"/>
      <c r="AH21" s="3"/>
      <c r="AI21" s="3"/>
      <c r="AJ21" s="7"/>
    </row>
    <row r="22" spans="1:36" s="5" customFormat="1" ht="30" customHeight="1">
      <c r="A22" s="47" t="s">
        <v>2</v>
      </c>
      <c r="B22" s="1" t="s">
        <v>1</v>
      </c>
      <c r="C22" s="1" t="s">
        <v>12</v>
      </c>
      <c r="D22" s="42" t="s">
        <v>64</v>
      </c>
      <c r="E22" s="28">
        <v>125560000</v>
      </c>
      <c r="F22" s="28">
        <v>23200000</v>
      </c>
      <c r="G22" s="49">
        <f t="shared" si="0"/>
        <v>148760000</v>
      </c>
      <c r="H22" s="8">
        <v>148760000</v>
      </c>
      <c r="I22" s="8">
        <v>0</v>
      </c>
      <c r="J22" s="26">
        <f t="shared" si="1"/>
        <v>148760000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3"/>
      <c r="AA22" s="3"/>
      <c r="AB22" s="3"/>
      <c r="AC22" s="3"/>
      <c r="AD22" s="3"/>
      <c r="AE22" s="3"/>
      <c r="AF22" s="4"/>
      <c r="AG22" s="3"/>
      <c r="AH22" s="3"/>
      <c r="AI22" s="3"/>
      <c r="AJ22" s="7"/>
    </row>
    <row r="23" spans="1:36" s="5" customFormat="1" ht="63.75" customHeight="1">
      <c r="A23" s="47" t="s">
        <v>39</v>
      </c>
      <c r="B23" s="1" t="s">
        <v>0</v>
      </c>
      <c r="C23" s="1" t="s">
        <v>14</v>
      </c>
      <c r="D23" s="42" t="s">
        <v>65</v>
      </c>
      <c r="E23" s="28">
        <v>144900000</v>
      </c>
      <c r="F23" s="28">
        <v>89300000</v>
      </c>
      <c r="G23" s="49">
        <f t="shared" si="0"/>
        <v>234200000</v>
      </c>
      <c r="H23" s="8">
        <v>185000000</v>
      </c>
      <c r="I23" s="8">
        <v>49216000</v>
      </c>
      <c r="J23" s="26">
        <f t="shared" si="1"/>
        <v>234216000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3"/>
      <c r="AA23" s="3"/>
      <c r="AB23" s="3"/>
      <c r="AC23" s="3"/>
      <c r="AD23" s="3"/>
      <c r="AE23" s="3"/>
      <c r="AF23" s="4"/>
      <c r="AG23" s="3"/>
      <c r="AH23" s="3"/>
      <c r="AI23" s="3"/>
      <c r="AJ23" s="7"/>
    </row>
    <row r="24" spans="1:36" s="5" customFormat="1" ht="30" customHeight="1">
      <c r="A24" s="47" t="s">
        <v>46</v>
      </c>
      <c r="B24" s="1" t="s">
        <v>0</v>
      </c>
      <c r="C24" s="1" t="s">
        <v>15</v>
      </c>
      <c r="D24" s="42" t="s">
        <v>66</v>
      </c>
      <c r="E24" s="28">
        <v>268330000</v>
      </c>
      <c r="F24" s="28">
        <v>136200000</v>
      </c>
      <c r="G24" s="49">
        <f t="shared" si="0"/>
        <v>404530000</v>
      </c>
      <c r="H24" s="8">
        <v>336730000</v>
      </c>
      <c r="I24" s="8">
        <v>67800000</v>
      </c>
      <c r="J24" s="26">
        <f t="shared" si="1"/>
        <v>404530000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3"/>
      <c r="AA24" s="3"/>
      <c r="AB24" s="3"/>
      <c r="AC24" s="3"/>
      <c r="AD24" s="3"/>
      <c r="AE24" s="3"/>
      <c r="AF24" s="4"/>
      <c r="AG24" s="3"/>
      <c r="AH24" s="3"/>
      <c r="AI24" s="3"/>
      <c r="AJ24" s="7"/>
    </row>
    <row r="25" spans="1:36" s="5" customFormat="1" ht="30" customHeight="1">
      <c r="A25" s="47" t="s">
        <v>47</v>
      </c>
      <c r="B25" s="1" t="s">
        <v>0</v>
      </c>
      <c r="C25" s="20" t="s">
        <v>74</v>
      </c>
      <c r="D25" s="42" t="s">
        <v>67</v>
      </c>
      <c r="E25" s="28">
        <v>59368539</v>
      </c>
      <c r="F25" s="28">
        <v>19751442</v>
      </c>
      <c r="G25" s="49">
        <f t="shared" si="0"/>
        <v>79119981</v>
      </c>
      <c r="H25" s="8">
        <v>68481269</v>
      </c>
      <c r="I25" s="8">
        <v>10638712</v>
      </c>
      <c r="J25" s="26">
        <f t="shared" si="1"/>
        <v>79119981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3"/>
      <c r="AA25" s="3"/>
      <c r="AB25" s="3"/>
      <c r="AC25" s="3"/>
      <c r="AD25" s="3"/>
      <c r="AE25" s="3"/>
      <c r="AF25" s="4"/>
      <c r="AG25" s="3"/>
      <c r="AH25" s="3"/>
      <c r="AI25" s="3"/>
      <c r="AJ25" s="7"/>
    </row>
    <row r="26" spans="1:36" s="5" customFormat="1" ht="30" customHeight="1">
      <c r="A26" s="47" t="s">
        <v>41</v>
      </c>
      <c r="B26" s="1" t="s">
        <v>1</v>
      </c>
      <c r="C26" s="1" t="s">
        <v>42</v>
      </c>
      <c r="D26" s="42" t="s">
        <v>68</v>
      </c>
      <c r="E26" s="28">
        <v>240540000</v>
      </c>
      <c r="F26" s="28">
        <v>77700000</v>
      </c>
      <c r="G26" s="49">
        <f t="shared" si="0"/>
        <v>318240000</v>
      </c>
      <c r="H26" s="8">
        <v>318240000</v>
      </c>
      <c r="I26" s="8">
        <v>0</v>
      </c>
      <c r="J26" s="26">
        <f t="shared" si="1"/>
        <v>318240000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3"/>
      <c r="AA26" s="3"/>
      <c r="AB26" s="3"/>
      <c r="AC26" s="3"/>
      <c r="AD26" s="3"/>
      <c r="AE26" s="3"/>
      <c r="AF26" s="4"/>
      <c r="AG26" s="3"/>
      <c r="AH26" s="3"/>
      <c r="AI26" s="3"/>
      <c r="AJ26" s="7"/>
    </row>
    <row r="27" spans="1:36" s="5" customFormat="1" ht="30" customHeight="1">
      <c r="A27" s="47" t="s">
        <v>48</v>
      </c>
      <c r="B27" s="1" t="s">
        <v>1</v>
      </c>
      <c r="C27" s="1" t="s">
        <v>16</v>
      </c>
      <c r="D27" s="42" t="s">
        <v>69</v>
      </c>
      <c r="E27" s="28">
        <v>263290000</v>
      </c>
      <c r="F27" s="28">
        <v>111900000</v>
      </c>
      <c r="G27" s="49">
        <f t="shared" si="0"/>
        <v>375190000</v>
      </c>
      <c r="H27" s="8">
        <v>375190000</v>
      </c>
      <c r="I27" s="8"/>
      <c r="J27" s="26">
        <f t="shared" si="1"/>
        <v>375190000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3"/>
      <c r="AA27" s="3"/>
      <c r="AB27" s="3"/>
      <c r="AC27" s="3"/>
      <c r="AD27" s="3"/>
      <c r="AE27" s="3"/>
      <c r="AF27" s="4"/>
      <c r="AG27" s="3"/>
      <c r="AH27" s="3"/>
      <c r="AI27" s="3"/>
      <c r="AJ27" s="7"/>
    </row>
    <row r="28" spans="1:36" s="5" customFormat="1" ht="30" customHeight="1">
      <c r="A28" s="47" t="s">
        <v>86</v>
      </c>
      <c r="B28" s="1" t="s">
        <v>22</v>
      </c>
      <c r="C28" s="1" t="s">
        <v>88</v>
      </c>
      <c r="D28" s="42" t="s">
        <v>87</v>
      </c>
      <c r="E28" s="28">
        <v>20000000</v>
      </c>
      <c r="F28" s="28">
        <v>11200000</v>
      </c>
      <c r="G28" s="49">
        <f t="shared" si="0"/>
        <v>31200000</v>
      </c>
      <c r="H28" s="8">
        <v>31200000</v>
      </c>
      <c r="I28" s="8"/>
      <c r="J28" s="26">
        <f t="shared" si="1"/>
        <v>31200000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3"/>
      <c r="AA28" s="3"/>
      <c r="AB28" s="3"/>
      <c r="AC28" s="3"/>
      <c r="AD28" s="3"/>
      <c r="AE28" s="3"/>
      <c r="AF28" s="4"/>
      <c r="AG28" s="3"/>
      <c r="AH28" s="3"/>
      <c r="AI28" s="3"/>
      <c r="AJ28" s="7"/>
    </row>
    <row r="29" spans="1:36" s="5" customFormat="1" ht="43.5" customHeight="1">
      <c r="A29" s="47" t="s">
        <v>97</v>
      </c>
      <c r="B29" s="32" t="s">
        <v>0</v>
      </c>
      <c r="C29" s="2" t="s">
        <v>73</v>
      </c>
      <c r="D29" s="42" t="s">
        <v>72</v>
      </c>
      <c r="E29" s="28">
        <v>175300000</v>
      </c>
      <c r="F29" s="28">
        <v>64400000</v>
      </c>
      <c r="G29" s="49">
        <f t="shared" si="0"/>
        <v>239700000</v>
      </c>
      <c r="H29" s="36">
        <v>239700000</v>
      </c>
      <c r="I29" s="19">
        <v>0</v>
      </c>
      <c r="J29" s="26">
        <f t="shared" si="1"/>
        <v>239700000</v>
      </c>
      <c r="K29" s="3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4"/>
      <c r="Z29" s="3"/>
      <c r="AA29" s="3"/>
      <c r="AB29" s="3"/>
      <c r="AC29" s="3"/>
      <c r="AD29" s="3"/>
      <c r="AE29" s="3"/>
      <c r="AF29" s="4"/>
      <c r="AG29" s="3"/>
      <c r="AH29" s="3"/>
      <c r="AI29" s="3"/>
      <c r="AJ29" s="7"/>
    </row>
    <row r="30" spans="1:36" s="5" customFormat="1" ht="30" customHeight="1">
      <c r="A30" s="47" t="s">
        <v>40</v>
      </c>
      <c r="B30" s="1" t="s">
        <v>0</v>
      </c>
      <c r="C30" s="1" t="s">
        <v>13</v>
      </c>
      <c r="D30" s="42" t="s">
        <v>70</v>
      </c>
      <c r="E30" s="28">
        <v>168950000</v>
      </c>
      <c r="F30" s="28">
        <v>40300000</v>
      </c>
      <c r="G30" s="49">
        <f t="shared" si="0"/>
        <v>209250000</v>
      </c>
      <c r="H30" s="36">
        <v>209250000</v>
      </c>
      <c r="I30" s="36">
        <v>0</v>
      </c>
      <c r="J30" s="26">
        <f t="shared" si="1"/>
        <v>209250000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4"/>
      <c r="Z30" s="3"/>
      <c r="AA30" s="3"/>
      <c r="AB30" s="3"/>
      <c r="AC30" s="3"/>
      <c r="AD30" s="3"/>
      <c r="AE30" s="3"/>
      <c r="AF30" s="4"/>
      <c r="AG30" s="3"/>
      <c r="AH30" s="3"/>
      <c r="AI30" s="3"/>
      <c r="AJ30" s="7"/>
    </row>
    <row r="31" spans="1:36" s="5" customFormat="1" ht="30" customHeight="1">
      <c r="A31" s="47" t="s">
        <v>49</v>
      </c>
      <c r="B31" s="1" t="s">
        <v>1</v>
      </c>
      <c r="C31" s="1" t="s">
        <v>17</v>
      </c>
      <c r="D31" s="42" t="s">
        <v>71</v>
      </c>
      <c r="E31" s="28">
        <v>57490000</v>
      </c>
      <c r="F31" s="28">
        <v>14700000</v>
      </c>
      <c r="G31" s="49">
        <f t="shared" si="0"/>
        <v>72190000</v>
      </c>
      <c r="H31" s="36">
        <v>72190000</v>
      </c>
      <c r="I31" s="36">
        <v>0</v>
      </c>
      <c r="J31" s="26">
        <f t="shared" si="1"/>
        <v>72190000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4"/>
      <c r="Z31" s="3"/>
      <c r="AA31" s="3"/>
      <c r="AB31" s="3"/>
      <c r="AC31" s="3"/>
      <c r="AD31" s="3"/>
      <c r="AE31" s="3"/>
      <c r="AF31" s="4"/>
      <c r="AG31" s="3"/>
      <c r="AH31" s="3"/>
      <c r="AI31" s="3"/>
      <c r="AJ31" s="7"/>
    </row>
    <row r="37" spans="3:10">
      <c r="C37" s="21"/>
      <c r="D37" s="21"/>
      <c r="E37" s="30"/>
      <c r="F37" s="30"/>
      <c r="G37" s="30"/>
      <c r="H37" s="21"/>
      <c r="I37" s="21"/>
      <c r="J37" s="21"/>
    </row>
    <row r="38" spans="3:10">
      <c r="C38" s="22"/>
      <c r="D38" s="22"/>
      <c r="E38" s="22"/>
      <c r="F38" s="22"/>
      <c r="G38" s="22"/>
      <c r="H38" s="23"/>
      <c r="I38" s="22"/>
      <c r="J38" s="22"/>
    </row>
    <row r="39" spans="3:10">
      <c r="C39" s="21"/>
      <c r="D39" s="21"/>
      <c r="E39" s="30"/>
      <c r="F39" s="30"/>
      <c r="G39" s="30"/>
      <c r="H39" s="21"/>
      <c r="I39" s="21"/>
      <c r="J39" s="21"/>
    </row>
    <row r="40" spans="3:10">
      <c r="C40" s="21"/>
      <c r="D40" s="21"/>
      <c r="E40" s="30"/>
      <c r="F40" s="30"/>
      <c r="G40" s="30"/>
      <c r="H40" s="21"/>
      <c r="I40" s="21"/>
      <c r="J40" s="21"/>
    </row>
    <row r="41" spans="3:10">
      <c r="C41" s="21"/>
      <c r="D41" s="21"/>
      <c r="E41" s="30"/>
      <c r="F41" s="30"/>
      <c r="G41" s="30"/>
      <c r="H41" s="21"/>
      <c r="I41" s="21"/>
      <c r="J41" s="21"/>
    </row>
  </sheetData>
  <autoFilter ref="A1:J31">
    <filterColumn colId="4"/>
    <filterColumn colId="5"/>
    <filterColumn colId="6"/>
    <filterColumn colId="7" showButton="0"/>
    <filterColumn colId="8" showButton="0"/>
  </autoFilter>
  <sortState ref="A3:AJ71">
    <sortCondition ref="A3:A71"/>
  </sortState>
  <mergeCells count="8">
    <mergeCell ref="AB2:AF2"/>
    <mergeCell ref="H1:J1"/>
    <mergeCell ref="A1:A2"/>
    <mergeCell ref="B1:B2"/>
    <mergeCell ref="C1:C2"/>
    <mergeCell ref="D1:D2"/>
    <mergeCell ref="U2:Y2"/>
    <mergeCell ref="E1:G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2023. évi központi ktgv. tám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Adam</dc:creator>
  <cp:lastModifiedBy>kovacsbotosv</cp:lastModifiedBy>
  <cp:lastPrinted>2024-08-02T07:01:07Z</cp:lastPrinted>
  <dcterms:created xsi:type="dcterms:W3CDTF">2015-08-27T14:14:21Z</dcterms:created>
  <dcterms:modified xsi:type="dcterms:W3CDTF">2024-09-18T11:43:24Z</dcterms:modified>
</cp:coreProperties>
</file>